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ighlandcouncil1.sharepoint.com/sites/WardManagement/INBS/A - Budgets/2022-2023/"/>
    </mc:Choice>
  </mc:AlternateContent>
  <xr:revisionPtr revIDLastSave="788" documentId="8_{FE80E5F4-F29E-4D2D-B40D-79DE6CD6088B}" xr6:coauthVersionLast="47" xr6:coauthVersionMax="47" xr10:uidLastSave="{DFA6EC53-3693-4B1C-B3BE-D50470853C76}"/>
  <bookViews>
    <workbookView xWindow="-120" yWindow="-120" windowWidth="20730" windowHeight="11160" xr2:uid="{A15AE7CD-35AE-48F5-A28A-2CBCA593F16A}"/>
  </bookViews>
  <sheets>
    <sheet name="WDB Summary" sheetId="1" r:id="rId1"/>
    <sheet name="Ward 1" sheetId="2" r:id="rId2"/>
    <sheet name="Ward 2" sheetId="3" r:id="rId3"/>
    <sheet name="Ward 3" sheetId="4" r:id="rId4"/>
    <sheet name="Ward 4" sheetId="5" r:id="rId5"/>
    <sheet name="Ward 5" sheetId="6" r:id="rId6"/>
    <sheet name="Ward 6" sheetId="7" r:id="rId7"/>
    <sheet name="Ward 7" sheetId="8" r:id="rId8"/>
    <sheet name=" Ward 8" sheetId="9" r:id="rId9"/>
    <sheet name=" Ward 9" sheetId="10" r:id="rId10"/>
    <sheet name="Ward 10" sheetId="11" r:id="rId11"/>
    <sheet name="Ward 11" sheetId="12" r:id="rId12"/>
    <sheet name="Ward 12" sheetId="13" r:id="rId13"/>
    <sheet name="Ward 13" sheetId="14" r:id="rId14"/>
    <sheet name="Ward 14" sheetId="15" r:id="rId15"/>
    <sheet name="Ward 15" sheetId="16" r:id="rId16"/>
    <sheet name="Ward 16" sheetId="17" r:id="rId17"/>
    <sheet name="Ward 17" sheetId="18" r:id="rId18"/>
    <sheet name="Ward 18" sheetId="19" r:id="rId19"/>
    <sheet name="Ward 19" sheetId="20" r:id="rId20"/>
    <sheet name="Ward 20" sheetId="21" r:id="rId21"/>
    <sheet name="Ward 21" sheetId="22" r:id="rId22"/>
  </sheets>
  <externalReferences>
    <externalReference r:id="rId2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3" l="1"/>
  <c r="F2" i="17" l="1"/>
  <c r="F2" i="16"/>
  <c r="F2" i="12" l="1"/>
  <c r="F26" i="9" l="1"/>
  <c r="F25" i="9"/>
  <c r="F24" i="9"/>
  <c r="F23" i="9"/>
  <c r="F22" i="9"/>
  <c r="F21" i="9"/>
  <c r="F20" i="9"/>
  <c r="F19" i="9"/>
  <c r="F18" i="9"/>
  <c r="F17" i="9"/>
  <c r="D16" i="9"/>
  <c r="C16" i="9"/>
  <c r="F16" i="9" s="1"/>
  <c r="F15" i="9"/>
  <c r="F14" i="9"/>
  <c r="F13" i="9"/>
  <c r="F12" i="9"/>
  <c r="F11" i="9"/>
  <c r="F10" i="9"/>
  <c r="F9" i="9"/>
  <c r="F8" i="9"/>
  <c r="F23" i="6" l="1"/>
  <c r="F22" i="6"/>
  <c r="F21" i="6"/>
  <c r="F20" i="6"/>
  <c r="F19" i="6"/>
  <c r="F18" i="6"/>
  <c r="F17" i="6"/>
  <c r="F16" i="6"/>
  <c r="F15" i="6"/>
  <c r="D15" i="6"/>
  <c r="C15" i="6"/>
  <c r="F14" i="6"/>
  <c r="F13" i="6"/>
  <c r="F12" i="6"/>
  <c r="F11" i="6"/>
  <c r="F10" i="6"/>
  <c r="F9" i="6"/>
  <c r="F5" i="6" s="1"/>
  <c r="F8" i="6"/>
  <c r="F2" i="13"/>
  <c r="F2" i="18"/>
  <c r="F2" i="20"/>
  <c r="F2" i="14"/>
  <c r="F2" i="15"/>
  <c r="F13" i="1"/>
  <c r="F12" i="1"/>
  <c r="F5" i="2"/>
  <c r="D5" i="2"/>
  <c r="F2" i="2" s="1"/>
  <c r="F10" i="1" s="1"/>
  <c r="F5" i="3"/>
  <c r="F2" i="3"/>
  <c r="F5" i="4"/>
  <c r="D5" i="4"/>
  <c r="F2" i="4" s="1"/>
  <c r="F5" i="5"/>
  <c r="D5" i="5"/>
  <c r="F2" i="5" s="1"/>
  <c r="D5" i="6"/>
  <c r="F2" i="6" s="1"/>
  <c r="F5" i="7"/>
  <c r="D5" i="7"/>
  <c r="F2" i="7" s="1"/>
  <c r="F5" i="8"/>
  <c r="D5" i="8"/>
  <c r="F2" i="8"/>
  <c r="F16" i="1" s="1"/>
  <c r="F5" i="9"/>
  <c r="D5" i="9"/>
  <c r="F2" i="9" s="1"/>
  <c r="F5" i="10"/>
  <c r="D5" i="10"/>
  <c r="F2" i="10" s="1"/>
  <c r="F5" i="11"/>
  <c r="D5" i="11"/>
  <c r="F2" i="11" s="1"/>
  <c r="F5" i="12"/>
  <c r="D5" i="12"/>
  <c r="F5" i="13"/>
  <c r="D5" i="13"/>
  <c r="F5" i="14"/>
  <c r="D5" i="14"/>
  <c r="F5" i="15"/>
  <c r="D5" i="15"/>
  <c r="F5" i="16"/>
  <c r="D5" i="16"/>
  <c r="F5" i="17"/>
  <c r="D5" i="17"/>
  <c r="F5" i="18"/>
  <c r="D5" i="18"/>
  <c r="F5" i="19"/>
  <c r="D5" i="19"/>
  <c r="F2" i="19" s="1"/>
  <c r="F5" i="20"/>
  <c r="D5" i="20"/>
  <c r="F5" i="21"/>
  <c r="D5" i="21"/>
  <c r="F2" i="21" s="1"/>
  <c r="F17" i="1" l="1"/>
  <c r="E16" i="1"/>
  <c r="E13" i="1"/>
  <c r="E10" i="1"/>
  <c r="C13" i="1" l="1"/>
  <c r="C10" i="1"/>
  <c r="C17" i="1"/>
  <c r="E17" i="1"/>
  <c r="E28" i="1" l="1"/>
  <c r="B10" i="1"/>
  <c r="C19" i="1"/>
  <c r="F19" i="1"/>
  <c r="F18" i="1"/>
  <c r="E14" i="1"/>
  <c r="E12" i="1"/>
  <c r="C12" i="1"/>
  <c r="E11" i="1"/>
  <c r="C11" i="1"/>
  <c r="F14" i="1"/>
  <c r="F5" i="22"/>
  <c r="E30" i="1" s="1"/>
  <c r="D5" i="22"/>
  <c r="F2" i="22" s="1"/>
  <c r="E29" i="1"/>
  <c r="F29" i="1"/>
  <c r="E27" i="1"/>
  <c r="E26" i="1"/>
  <c r="E25" i="1"/>
  <c r="E24" i="1"/>
  <c r="E23" i="1"/>
  <c r="E22" i="1"/>
  <c r="E21" i="1"/>
  <c r="E20" i="1"/>
  <c r="E19" i="1"/>
  <c r="E18" i="1"/>
  <c r="E15" i="1"/>
  <c r="F11" i="1"/>
  <c r="B30" i="1"/>
  <c r="B29" i="1"/>
  <c r="B28" i="1"/>
  <c r="B27" i="1"/>
  <c r="B26" i="1"/>
  <c r="D25" i="1"/>
  <c r="B25" i="1"/>
  <c r="D24" i="1"/>
  <c r="B24" i="1"/>
  <c r="D23" i="1"/>
  <c r="B23" i="1"/>
  <c r="D22" i="1"/>
  <c r="B22" i="1"/>
  <c r="D21" i="1"/>
  <c r="B21" i="1"/>
  <c r="D20" i="1"/>
  <c r="B20" i="1"/>
  <c r="D19" i="1"/>
  <c r="B19" i="1"/>
  <c r="D18" i="1"/>
  <c r="B18" i="1"/>
  <c r="D17" i="1"/>
  <c r="D16" i="1"/>
  <c r="B16" i="1"/>
  <c r="D15" i="1"/>
  <c r="B15" i="1"/>
  <c r="D14" i="1"/>
  <c r="B14" i="1"/>
  <c r="D13" i="1"/>
  <c r="B13" i="1"/>
  <c r="D12" i="1"/>
  <c r="B12" i="1"/>
  <c r="D11" i="1"/>
  <c r="B11" i="1"/>
  <c r="D10" i="1"/>
  <c r="F30" i="1" l="1"/>
  <c r="F20" i="1"/>
  <c r="F15" i="1"/>
  <c r="F28" i="1"/>
  <c r="F25" i="1"/>
  <c r="F24" i="1"/>
  <c r="F21" i="1"/>
  <c r="F23" i="1"/>
  <c r="F22" i="1"/>
  <c r="F26" i="1"/>
  <c r="C20" i="1"/>
  <c r="C16" i="1"/>
  <c r="C15" i="1"/>
  <c r="C18" i="1"/>
  <c r="C14" i="1"/>
  <c r="C30" i="1"/>
  <c r="C29" i="1"/>
  <c r="C27" i="1"/>
  <c r="C26" i="1"/>
  <c r="C28" i="1"/>
  <c r="C25" i="1"/>
  <c r="C24" i="1"/>
  <c r="C23" i="1"/>
  <c r="C22" i="1"/>
  <c r="C21" i="1"/>
  <c r="E7" i="1"/>
  <c r="F27" i="1" l="1"/>
  <c r="C7" i="1"/>
  <c r="E5" i="1" l="1"/>
</calcChain>
</file>

<file path=xl/sharedStrings.xml><?xml version="1.0" encoding="utf-8"?>
<sst xmlns="http://schemas.openxmlformats.org/spreadsheetml/2006/main" count="1423" uniqueCount="753">
  <si>
    <t>Ward Discretionary Budget Balance</t>
  </si>
  <si>
    <t>WARD 16</t>
  </si>
  <si>
    <t>Contribution Totals todate</t>
  </si>
  <si>
    <t>Project No</t>
  </si>
  <si>
    <t>Name of Project &amp; Project Description</t>
  </si>
  <si>
    <t>Total Cost of Project (£)</t>
  </si>
  <si>
    <t>WDB Contribution 
(£)</t>
  </si>
  <si>
    <t>Partner Contribution
(£)</t>
  </si>
  <si>
    <t xml:space="preserve">Web updated: </t>
  </si>
  <si>
    <t>Ward No</t>
  </si>
  <si>
    <t>WDB Contributions 
(£)</t>
  </si>
  <si>
    <t>Balance</t>
  </si>
  <si>
    <t>WARD 1</t>
  </si>
  <si>
    <t>WARD 2</t>
  </si>
  <si>
    <t>WARD 3</t>
  </si>
  <si>
    <t>WARD 5</t>
  </si>
  <si>
    <t>WARD 6</t>
  </si>
  <si>
    <t>WARD 7</t>
  </si>
  <si>
    <t>WARD 8</t>
  </si>
  <si>
    <t>WARD 9</t>
  </si>
  <si>
    <t>Ward Manager - Diane Agnew</t>
  </si>
  <si>
    <t>WARD 10</t>
  </si>
  <si>
    <t>WARD 11</t>
  </si>
  <si>
    <t>WARD 12</t>
  </si>
  <si>
    <t>Ward Manager - Dot Ferguson</t>
  </si>
  <si>
    <t>WARD 13</t>
  </si>
  <si>
    <t>Inverness West</t>
  </si>
  <si>
    <t>WARD 15</t>
  </si>
  <si>
    <t>WARD 17</t>
  </si>
  <si>
    <t>Inverness Millburn</t>
  </si>
  <si>
    <t>WARD 18</t>
  </si>
  <si>
    <t>WARD 19</t>
  </si>
  <si>
    <t>WARD 20</t>
  </si>
  <si>
    <t>Inverness South</t>
  </si>
  <si>
    <t>WARD 21</t>
  </si>
  <si>
    <t>Ward Manager - Phil Tomalin</t>
  </si>
  <si>
    <t>Ward Manager - Willie Mackinnon</t>
  </si>
  <si>
    <t>Aird and Loch Ness</t>
  </si>
  <si>
    <t>Badenoch and Strathspey</t>
  </si>
  <si>
    <t>Fort William and Ardnamurchan</t>
  </si>
  <si>
    <t>Eilean a'Cheo</t>
  </si>
  <si>
    <t>Wester Ross, Strathpeffer &amp; Lochalsh</t>
  </si>
  <si>
    <t>East Sutherland and Edderton</t>
  </si>
  <si>
    <t xml:space="preserve">Tain and Easter Ross </t>
  </si>
  <si>
    <t>Ward Manager - Lewis Hannah</t>
  </si>
  <si>
    <t>WARD DISCRETIONARY BUDGETS - 2022 - 23</t>
  </si>
  <si>
    <t>Ward Manager - Mackenzie Sutherland</t>
  </si>
  <si>
    <t>WARD DISCRETIONARY BUDGETS - 2022 - 2023</t>
  </si>
  <si>
    <t>Completed / Paid</t>
  </si>
  <si>
    <t>Ward Manager - Mark Mackay</t>
  </si>
  <si>
    <t>Ward Manager - Mark Greig</t>
  </si>
  <si>
    <t>North, West and Central Sutherland</t>
  </si>
  <si>
    <t>Thurso and Northwest Caithness</t>
  </si>
  <si>
    <t xml:space="preserve">Wick and East Caithness </t>
  </si>
  <si>
    <t>Ward 4</t>
  </si>
  <si>
    <t xml:space="preserve">Ward Manager - Helen Ross </t>
  </si>
  <si>
    <t xml:space="preserve">Cromarty Firth </t>
  </si>
  <si>
    <t xml:space="preserve">Dingwall &amp; Seaforth </t>
  </si>
  <si>
    <t xml:space="preserve">Black Isle </t>
  </si>
  <si>
    <t>Caol and Mallaig</t>
  </si>
  <si>
    <t>Ward 14</t>
  </si>
  <si>
    <t xml:space="preserve">Inverness Central </t>
  </si>
  <si>
    <t>Inverness Ness-Side</t>
  </si>
  <si>
    <t>Culloden and Ardersier</t>
  </si>
  <si>
    <t>Nairn</t>
  </si>
  <si>
    <t>SGA17705</t>
  </si>
  <si>
    <t>SGA17634</t>
  </si>
  <si>
    <t>SGA17952</t>
  </si>
  <si>
    <t>SGA17920</t>
  </si>
  <si>
    <t>SGA18109</t>
  </si>
  <si>
    <t>SGA18249</t>
  </si>
  <si>
    <t>SGA18040</t>
  </si>
  <si>
    <t>SGA18323</t>
  </si>
  <si>
    <t>SGA18324</t>
  </si>
  <si>
    <t>N/A</t>
  </si>
  <si>
    <t>SGA18393</t>
  </si>
  <si>
    <t>SGA18347</t>
  </si>
  <si>
    <t>SGA18515</t>
  </si>
  <si>
    <t>SGA18501</t>
  </si>
  <si>
    <t>SGA18512</t>
  </si>
  <si>
    <t>SGA18536</t>
  </si>
  <si>
    <t>SGA18546</t>
  </si>
  <si>
    <t xml:space="preserve">Glen Urquhart Childcare </t>
  </si>
  <si>
    <t>Friends of Kilchuimen Academy: Abriachan Forest School Placement for 4 Students</t>
  </si>
  <si>
    <t xml:space="preserve">Craigmonie Woodland Association: Tree and Shrub Planting Balmacaan Footpath </t>
  </si>
  <si>
    <t>Inverness Blitz: Volunteer Support</t>
  </si>
  <si>
    <t>Glenurquhart High School Parent Council</t>
  </si>
  <si>
    <t>Charleston Academy: Ocean Youth Trust Employablity Voyage</t>
  </si>
  <si>
    <t>SNAP (Special Needs Action Project): Multi-ward support for additional running costs 2022-23</t>
  </si>
  <si>
    <t xml:space="preserve">Glenurquhart Care Project: Reducing Energy Costs for Housing Tenants </t>
  </si>
  <si>
    <t>Kilmorack Community Council: Teanassie School Dark Nights Visibility Project</t>
  </si>
  <si>
    <t>Removal of trees in Drumnadrochit</t>
  </si>
  <si>
    <t xml:space="preserve">Planting of trees in Drumnadrochit: Craigmonie Woodland Association </t>
  </si>
  <si>
    <t>Beauly Community Council: Beauly News Production</t>
  </si>
  <si>
    <t>Kilmorack Community Council: Teanassie School Swimming Lessons</t>
  </si>
  <si>
    <t>Tomnacross Primary School: 3 Smart Boards</t>
  </si>
  <si>
    <t>Aird Community Trust: Kirkhill Community Café</t>
  </si>
  <si>
    <t>Glen Urquhart Community Council: CC Running Costs</t>
  </si>
  <si>
    <t>Strathglass Community Council: Glen Strathfarrar Public Shelter and Information Hub</t>
  </si>
  <si>
    <t>GURCA: Glenurquhart Public Hall DIY SOS</t>
  </si>
  <si>
    <t>-</t>
  </si>
  <si>
    <t>TBC</t>
  </si>
  <si>
    <t>Last updated: 03/04/2023</t>
  </si>
  <si>
    <t>SGA17855</t>
  </si>
  <si>
    <t>SGA17919</t>
  </si>
  <si>
    <t>SGA17938</t>
  </si>
  <si>
    <t>SGA17799</t>
  </si>
  <si>
    <t>SGA18041</t>
  </si>
  <si>
    <t>SGA18061</t>
  </si>
  <si>
    <t>SGA18062</t>
  </si>
  <si>
    <t>SGA18222</t>
  </si>
  <si>
    <t>SGA18203</t>
  </si>
  <si>
    <t>SGA18318</t>
  </si>
  <si>
    <t>SGA18356</t>
  </si>
  <si>
    <t>SGA18465</t>
  </si>
  <si>
    <t>Mikeysline</t>
  </si>
  <si>
    <t>Partnership for Wellbeing: Wheelchair Accessible Voluntary Community Transport</t>
  </si>
  <si>
    <t>Inverness Street League - Season 2022 League Running Costs</t>
  </si>
  <si>
    <t>Kinmylies Primary School: P7 Residential Trip</t>
  </si>
  <si>
    <t>Inverness High School: Home Economics Equipment</t>
  </si>
  <si>
    <t>Muirtown Primary School: Promoting Digital Learning Across Our School</t>
  </si>
  <si>
    <t>Inverness High School: S1 Outdoor Transition</t>
  </si>
  <si>
    <t>Muirtown Primary School: Muirtown Growing Project</t>
  </si>
  <si>
    <t>Active Travel Team: Pedestrain Handrail King Brude Road to Craigard Terrace</t>
  </si>
  <si>
    <t>04.07.22</t>
  </si>
  <si>
    <t>31.08.22</t>
  </si>
  <si>
    <t>19.08.22</t>
  </si>
  <si>
    <t>16.11.22</t>
  </si>
  <si>
    <t>20.04.22</t>
  </si>
  <si>
    <t>11.05.22</t>
  </si>
  <si>
    <t>12.08.22</t>
  </si>
  <si>
    <t>05.09.22</t>
  </si>
  <si>
    <t>24.10.22</t>
  </si>
  <si>
    <t>26.01.23</t>
  </si>
  <si>
    <t>10.03.23</t>
  </si>
  <si>
    <t>17.01.23</t>
  </si>
  <si>
    <t>10.01.23</t>
  </si>
  <si>
    <t>02.02.23</t>
  </si>
  <si>
    <t>20.03.23</t>
  </si>
  <si>
    <t>30.03.23</t>
  </si>
  <si>
    <t>01.12.22</t>
  </si>
  <si>
    <t>13.02.23</t>
  </si>
  <si>
    <t>SGA17826</t>
  </si>
  <si>
    <t>4B Inverness Girls' Brigade: Facility Permit Charges</t>
  </si>
  <si>
    <t>SGA17818</t>
  </si>
  <si>
    <t>Merkinch Primary School: School Trip to Landmark</t>
  </si>
  <si>
    <t>SGA17856</t>
  </si>
  <si>
    <t>Mikeysline Summer Performance</t>
  </si>
  <si>
    <t>SGA16520</t>
  </si>
  <si>
    <t xml:space="preserve">South Kessock Residents Association </t>
  </si>
  <si>
    <t>SGA17984</t>
  </si>
  <si>
    <t>Merkinch Community Shop: Community Larder</t>
  </si>
  <si>
    <t>SGA17914</t>
  </si>
  <si>
    <t>SGA17936</t>
  </si>
  <si>
    <t>SGA17800</t>
  </si>
  <si>
    <t>Inverness Street League: Season 2022 League Running Costs</t>
  </si>
  <si>
    <t>SGA18028</t>
  </si>
  <si>
    <t>Youth Highland: Youth Consultation Merkinch and South Kessock</t>
  </si>
  <si>
    <t>SGA18042</t>
  </si>
  <si>
    <t>SGA18205</t>
  </si>
  <si>
    <t>SGA18585</t>
  </si>
  <si>
    <t>Crown Connects: Community Larder</t>
  </si>
  <si>
    <t>SGA18584</t>
  </si>
  <si>
    <t>Dalneigh Primary School: Food Larder</t>
  </si>
  <si>
    <t>SGA18487</t>
  </si>
  <si>
    <t>South Kessock Residents Association: Refund for Fee Paid to BID Writing for Charity</t>
  </si>
  <si>
    <t>21.06.22</t>
  </si>
  <si>
    <t>28.06.22</t>
  </si>
  <si>
    <t>15.08.22</t>
  </si>
  <si>
    <t>22.08.22</t>
  </si>
  <si>
    <t>28.09.22</t>
  </si>
  <si>
    <t>29.03.23</t>
  </si>
  <si>
    <t>SGA17816</t>
  </si>
  <si>
    <t>CALA Integrated Services: Support for access to Croy-based children from Ardersier</t>
  </si>
  <si>
    <t>SGA17644</t>
  </si>
  <si>
    <t>Ardersier Community Hub: Purchase of Container</t>
  </si>
  <si>
    <t>SGA17645</t>
  </si>
  <si>
    <t>Ardersier Community Hub: Purchase of Christmas Lights</t>
  </si>
  <si>
    <t>SGA17803</t>
  </si>
  <si>
    <t>Badgers On Ardersier Road</t>
  </si>
  <si>
    <t>SGA17840</t>
  </si>
  <si>
    <t>Smithon Primary Parent Council - P7 Residential Trip to Glencoe</t>
  </si>
  <si>
    <t>SGA17859</t>
  </si>
  <si>
    <t xml:space="preserve">Mikeysline: Summer Fundraising Performance </t>
  </si>
  <si>
    <t>SGA18149</t>
  </si>
  <si>
    <t>Culloden- Balloch Baptist Church: Games Equipment to Support Junior and Senior</t>
  </si>
  <si>
    <t>SGA18045</t>
  </si>
  <si>
    <t>SGA17580</t>
  </si>
  <si>
    <t>Croy Primary School Parent Council: ICT Improvement Project</t>
  </si>
  <si>
    <t>SGA18376</t>
  </si>
  <si>
    <t>Croy Primary Schoool  Parent Council: School Tracksuits</t>
  </si>
  <si>
    <t>SGA18518</t>
  </si>
  <si>
    <t>Smithton Primary School: P7 Trip</t>
  </si>
  <si>
    <t>SGA18522</t>
  </si>
  <si>
    <t>Culloden Academy: Supporting Families in Crisis</t>
  </si>
  <si>
    <t>SGA18516</t>
  </si>
  <si>
    <t xml:space="preserve">High Life Highland Culloden Library: Mind Hub Community Learning Café </t>
  </si>
  <si>
    <t>SGA18470</t>
  </si>
  <si>
    <t>Balloch Parent Council: Fundraising Project</t>
  </si>
  <si>
    <t>05.05.22</t>
  </si>
  <si>
    <t>18.05.22</t>
  </si>
  <si>
    <t>11.08.22</t>
  </si>
  <si>
    <t>04.09.22</t>
  </si>
  <si>
    <t>01.11.22</t>
  </si>
  <si>
    <t>28.03.23</t>
  </si>
  <si>
    <t>SGA17786</t>
  </si>
  <si>
    <t xml:space="preserve">Milton of Leys: Makaton Tutor Fee </t>
  </si>
  <si>
    <t>SGA17792</t>
  </si>
  <si>
    <t>1st Inshes Guides: Guide Programme Support</t>
  </si>
  <si>
    <t>SGA17870</t>
  </si>
  <si>
    <t>Active Schools Milton of Leys Primary School Girls Football</t>
  </si>
  <si>
    <t>SGA17879</t>
  </si>
  <si>
    <t xml:space="preserve">Balloan United U15 2022-23 Football Team: Moray Firth League </t>
  </si>
  <si>
    <t>SGA17805</t>
  </si>
  <si>
    <t>Goals for Burnbrae</t>
  </si>
  <si>
    <t>SGA17918</t>
  </si>
  <si>
    <t>SGA18015</t>
  </si>
  <si>
    <t xml:space="preserve">1st Inshes Brownies </t>
  </si>
  <si>
    <t>SGA17939</t>
  </si>
  <si>
    <t>SGA18046</t>
  </si>
  <si>
    <t>SGA18365</t>
  </si>
  <si>
    <t xml:space="preserve">Strathdearn Community Council: Running Costs </t>
  </si>
  <si>
    <t>SGA18471</t>
  </si>
  <si>
    <t>Balloch Primary Parent Council: Fundraising Project</t>
  </si>
  <si>
    <t>SGA18521</t>
  </si>
  <si>
    <t xml:space="preserve">Cradlehall Primary School: P6/7 Trip to Edinburgh </t>
  </si>
  <si>
    <t>SGA18523</t>
  </si>
  <si>
    <t>SGA18517</t>
  </si>
  <si>
    <t>High Life Highland Culloden Library: Mind Hub Community Learning Café</t>
  </si>
  <si>
    <t>SGA18559</t>
  </si>
  <si>
    <t>Inshes Library: Developing a Reading and Literacy Culture in Our Community</t>
  </si>
  <si>
    <t>SGA18563</t>
  </si>
  <si>
    <t>Inshes Primary School: Adventure Playground Play Equipment</t>
  </si>
  <si>
    <t>Cauldeen Primary School: ECO Schools and Rights Respecting Schools Initiative</t>
  </si>
  <si>
    <t>SGA18588</t>
  </si>
  <si>
    <t>Inverness Royal Academy: Outward Bound Targeted Intervention and Nurture Course</t>
  </si>
  <si>
    <t>14.04.22</t>
  </si>
  <si>
    <t>10.06.22</t>
  </si>
  <si>
    <t>30.05.22</t>
  </si>
  <si>
    <t>09.11.22</t>
  </si>
  <si>
    <t>23.09.22</t>
  </si>
  <si>
    <t>13.12.22</t>
  </si>
  <si>
    <t>03.02.23</t>
  </si>
  <si>
    <t>SGA18382</t>
  </si>
  <si>
    <t>04.04.23</t>
  </si>
  <si>
    <t>SGA17715</t>
  </si>
  <si>
    <t>CALA Integrated Services - Development of school aged childcare in Ullapool</t>
  </si>
  <si>
    <t>SGA17735</t>
  </si>
  <si>
    <t>Headway Highland - Support vulnerable adults with an acquired brain injury (ABI) and families in the Highlands (Multi-ward grant All 21 Wards)</t>
  </si>
  <si>
    <t>SGA17817</t>
  </si>
  <si>
    <t>Lochalsh Community Council - Local Planted Barrels</t>
  </si>
  <si>
    <t>SGA17888</t>
  </si>
  <si>
    <t>Wester Loch Ewe Community Council - Improving WLECC area</t>
  </si>
  <si>
    <t>SGA17924</t>
  </si>
  <si>
    <t>Auchtertyre Primary School Parent Council - Installation of equipment at Auchtertyre Primary School</t>
  </si>
  <si>
    <t>SGA17933</t>
  </si>
  <si>
    <t>Balmacara Community Trust - Balmacara Gala</t>
  </si>
  <si>
    <t>SGA18050</t>
  </si>
  <si>
    <t>Drumbuie Common Grazing - Drumbuie Bus Shelter</t>
  </si>
  <si>
    <t>Purchase Order</t>
  </si>
  <si>
    <t>Lady Haig Poppy Wreaths - 5 Wreaths at £27 each plus £8.89 carrier fee</t>
  </si>
  <si>
    <t>SGA18054</t>
  </si>
  <si>
    <t>Lochbroom Community Council - Remembrance Parade Wreaths</t>
  </si>
  <si>
    <t>SGA18188</t>
  </si>
  <si>
    <t>Loch Duich Community Council - Installation of Defibrillator in Ratagan Village</t>
  </si>
  <si>
    <t>SGA18195</t>
  </si>
  <si>
    <t>Plockton &amp; District Community Council - 6 Replacement Defibrillation pads, Purchase of 2 weatherproof boxes to replace damaged cases and 1 battery replacement for Plockton High School</t>
  </si>
  <si>
    <t>SGA18196</t>
  </si>
  <si>
    <t>Wester Ross Radio Ltd (broadcasting as “Two Lochs Radio” &amp; “Lochbroom FM) - Community Radio digital playout system</t>
  </si>
  <si>
    <t>SGA18184</t>
  </si>
  <si>
    <t>Skye &amp; Lochalsh Community Sport Hub - High Life Highland in collaboration with Lochalsh and Skye Housing Association - Community Football Project</t>
  </si>
  <si>
    <t>SGA18454</t>
  </si>
  <si>
    <t>Strathpeffer Community Development Trust - Strathpeffer Science Fair</t>
  </si>
  <si>
    <t>SGA18418</t>
  </si>
  <si>
    <t>North West Highlands Geopark Ltd - Information Leaflet</t>
  </si>
  <si>
    <t>SGA18456</t>
  </si>
  <si>
    <t>SGA18544</t>
  </si>
  <si>
    <t>Lochcarron Primary School Parent Council - Basketball Hoop for Playground</t>
  </si>
  <si>
    <t>02.06.22</t>
  </si>
  <si>
    <t>21.04.22</t>
  </si>
  <si>
    <t>08.06.22</t>
  </si>
  <si>
    <t>06.07.22</t>
  </si>
  <si>
    <t>13.07.22</t>
  </si>
  <si>
    <t>13.10.22</t>
  </si>
  <si>
    <t>11.10.22</t>
  </si>
  <si>
    <t>04.11.22</t>
  </si>
  <si>
    <t>15.12.22</t>
  </si>
  <si>
    <t>29.11.22</t>
  </si>
  <si>
    <t>13.03.23</t>
  </si>
  <si>
    <t>Last updated: 05/04/2023</t>
  </si>
  <si>
    <t>SGA17752</t>
  </si>
  <si>
    <t xml:space="preserve">Dingwall Players - Summer Arts Festival (75th Annversary) </t>
  </si>
  <si>
    <t>SGA17737</t>
  </si>
  <si>
    <t>Headway Highland - Supporting vulnerable adults - Multi-Ward Grant: Lewis Hannah (21 wards)</t>
  </si>
  <si>
    <t>SGA17911</t>
  </si>
  <si>
    <t>The Black Isle Show - Supreme Sponsorship Silver Package</t>
  </si>
  <si>
    <t>SGA17925</t>
  </si>
  <si>
    <t>Ben Wyvis Primary - Outdoor Learning: Gardening skills for life</t>
  </si>
  <si>
    <t>SGA17991</t>
  </si>
  <si>
    <t>Maryburgh Community Council - Maryburgh in Bloom</t>
  </si>
  <si>
    <t>SGA17994</t>
  </si>
  <si>
    <t>Community Support and Information - Sheila's Community Café and Community Garden</t>
  </si>
  <si>
    <t>SGA18197</t>
  </si>
  <si>
    <t>Dingwall Community Council - Purchase Generator</t>
  </si>
  <si>
    <t>SGA18036</t>
  </si>
  <si>
    <t>Dingwall Players - Summer Arts Festival 2023</t>
  </si>
  <si>
    <t>Lady Haig Poppy Wreaths - 6 Wreaths at £27 exc VAT each plus £8.89 carrier fee</t>
  </si>
  <si>
    <t>SGA18298</t>
  </si>
  <si>
    <t>Dingwall Fire Brigade Community Group - Over 60's Christmas Meal</t>
  </si>
  <si>
    <t>SGA18070</t>
  </si>
  <si>
    <t xml:space="preserve">Killearnan Public Hall - Rewiring of Electrical Wires in Tore </t>
  </si>
  <si>
    <t>SGA18167</t>
  </si>
  <si>
    <t>Maryburgh Amenities Company - Maryburgh Gala Bunting</t>
  </si>
  <si>
    <t>SGA18247</t>
  </si>
  <si>
    <t>Conon Bridge Amenities Association - Seniors Christmas Lunch</t>
  </si>
  <si>
    <t>SGA18303</t>
  </si>
  <si>
    <t>Conon Bridge Lunch Club - Seniors Christmas Lunch</t>
  </si>
  <si>
    <t>SGA18301</t>
  </si>
  <si>
    <t>Muir of Ord Community Council - Seniors Christmas Lunch</t>
  </si>
  <si>
    <t>SGA18294</t>
  </si>
  <si>
    <t>Maryburgh Amenities Company - Seniors Christmas Lunch</t>
  </si>
  <si>
    <t>SGA18579</t>
  </si>
  <si>
    <t>Windsor Place Residents Association - Sharing Shed</t>
  </si>
  <si>
    <t>SGA18594</t>
  </si>
  <si>
    <t>Dingwall Primary School - National Schools Shinty Finals</t>
  </si>
  <si>
    <t>Internal Transfer</t>
  </si>
  <si>
    <t>Muir of Ord Community Council - Street Lighting in Muir of Ord Square 4 Connections - Internal Transfer Stuart Bruce</t>
  </si>
  <si>
    <t>06.05.22</t>
  </si>
  <si>
    <t>16.06.22</t>
  </si>
  <si>
    <t>03.10.22</t>
  </si>
  <si>
    <t>12.10.22</t>
  </si>
  <si>
    <t>18.01.23</t>
  </si>
  <si>
    <t>03.04.23</t>
  </si>
  <si>
    <t>SGA17632</t>
  </si>
  <si>
    <t>Cromarty Camera Club - Highland Challenge Annual Competition</t>
  </si>
  <si>
    <t>SGA17555</t>
  </si>
  <si>
    <t>Avoch Primary School - Improving Play and Learning experiences in P1 &amp; P2</t>
  </si>
  <si>
    <t>SGA17696</t>
  </si>
  <si>
    <t>Highland Historic Buildings Trust (HHBT) -  Churches Heriatage Trail - Multi-Ward Grant: Helen Ross (W4,6,7,8&amp;9)</t>
  </si>
  <si>
    <t>SGA17954</t>
  </si>
  <si>
    <t>Fortrose and Rosemarkie Classic Vehicle Rally Committee  (under consideration by Members)</t>
  </si>
  <si>
    <t>SGA17738</t>
  </si>
  <si>
    <t>SGA18199</t>
  </si>
  <si>
    <r>
      <t>Culbokie Primary School - Play and Enquiry in Learning</t>
    </r>
    <r>
      <rPr>
        <b/>
        <sz val="10"/>
        <rFont val="Arial"/>
        <family val="2"/>
      </rPr>
      <t xml:space="preserve"> </t>
    </r>
  </si>
  <si>
    <t>SGA18057</t>
  </si>
  <si>
    <t xml:space="preserve">Resolis Community Centre - Maintenance to Defibrillator at Ross Memorial Hall </t>
  </si>
  <si>
    <t>SGA18056</t>
  </si>
  <si>
    <t>North Kessock Amenities Association - Village Hall Improvements</t>
  </si>
  <si>
    <t>SGA108070</t>
  </si>
  <si>
    <t>Lady Haig Poppy Wreaths - 6 Wreaths at £27 each plus £8.89 carrier fee</t>
  </si>
  <si>
    <t>SGA18021</t>
  </si>
  <si>
    <t>Singing for Fun Ross-Shire</t>
  </si>
  <si>
    <t>SGA18525</t>
  </si>
  <si>
    <t>Culbokie Community Trust Ltd - Health &amp; Safety work on Culbokie Green</t>
  </si>
  <si>
    <t>SGA16909</t>
  </si>
  <si>
    <t xml:space="preserve">Cromarty Community Development Trust - Cromarty Campsite - Installments </t>
  </si>
  <si>
    <t>SGA18513</t>
  </si>
  <si>
    <t>Ferintosh CC - Community Resilience - Maintenance of  Landscaped Areas beside B9169 in heart of Culbokie IR Amenities</t>
  </si>
  <si>
    <t>14.06.22</t>
  </si>
  <si>
    <t>SGA18507</t>
  </si>
  <si>
    <t>Glengarry play area - contribution via amenities - agreed at LAC</t>
  </si>
  <si>
    <t>internal recharge</t>
  </si>
  <si>
    <t>SGA18508</t>
  </si>
  <si>
    <t>Robomower - via amenities - agreed at LAC</t>
  </si>
  <si>
    <t>SGA18509</t>
  </si>
  <si>
    <t>Corpach Play area - via amenities - agreed at LAC</t>
  </si>
  <si>
    <t>SGA17614</t>
  </si>
  <si>
    <t>Mallaig, Ardnamurchan &amp; District Pipe Band - venue hire</t>
  </si>
  <si>
    <t>SGA18435</t>
  </si>
  <si>
    <t>Highland Council Wards 11 &amp; 21 - cruise ship plaques maiden visit</t>
  </si>
  <si>
    <t>SGA17714</t>
  </si>
  <si>
    <t>Mallaig Community Council - Mallaig Circular Path improvements</t>
  </si>
  <si>
    <t>SGA17740</t>
  </si>
  <si>
    <t xml:space="preserve">Headway Highland - support core organisational costs </t>
  </si>
  <si>
    <t>SGA18019</t>
  </si>
  <si>
    <t xml:space="preserve">Rotary Club of Lochaber - Christmas Festival </t>
  </si>
  <si>
    <t>SGA18051</t>
  </si>
  <si>
    <t>Fort William Festive Fund - Christmas Lights &amp; Switch on Event</t>
  </si>
  <si>
    <t>SGA18242</t>
  </si>
  <si>
    <t>Caol Community Council - IT hardware for CC meetings</t>
  </si>
  <si>
    <t>SGA18316</t>
  </si>
  <si>
    <t>West Highland Rail Community Partnership - Feasibility study for A830</t>
  </si>
  <si>
    <t>SGA18411</t>
  </si>
  <si>
    <t xml:space="preserve">Remembrance Sunday Costings </t>
  </si>
  <si>
    <t>SGA18414</t>
  </si>
  <si>
    <t xml:space="preserve">High Life Highland - Glen Nevis Outdoor classroom </t>
  </si>
  <si>
    <t>SGA18434</t>
  </si>
  <si>
    <t>HC - Lady Haig's Poppy Factory - 2 wreaths for remembrance 2022</t>
  </si>
  <si>
    <t>SGA18461</t>
  </si>
  <si>
    <t>HC - Cruise Ships plaques for 2023</t>
  </si>
  <si>
    <t>SGA18557</t>
  </si>
  <si>
    <t xml:space="preserve">Lochaber High School Parent Council - Glencoe House Sensory Garden </t>
  </si>
  <si>
    <t>SGA18629</t>
  </si>
  <si>
    <t xml:space="preserve">Road to the Isles Group - Tougal Pothole repairs </t>
  </si>
  <si>
    <t>SGA17615</t>
  </si>
  <si>
    <t>SGA17982</t>
  </si>
  <si>
    <t>HC - AllRoundSigns - 6 "Deer" Signs for Kinlochleven village</t>
  </si>
  <si>
    <t>SGA17686</t>
  </si>
  <si>
    <t>SGA18187</t>
  </si>
  <si>
    <t>Kinlochleven Primary School Parent Council - School Trip</t>
  </si>
  <si>
    <t>SGA18317</t>
  </si>
  <si>
    <t>SGA18279</t>
  </si>
  <si>
    <t>Duror &amp; Kentallen Community Council - IT hardware for CC meetings</t>
  </si>
  <si>
    <t>SGA18281</t>
  </si>
  <si>
    <t>Ardgour Community Council - IT hardware for CC meetings</t>
  </si>
  <si>
    <t>SGA18403</t>
  </si>
  <si>
    <t>Kentallen &amp; Duror Community SCIO-replacement of picnic benches</t>
  </si>
  <si>
    <t>SGA18406</t>
  </si>
  <si>
    <t>Acharacle CC - Purchase IT Equipment</t>
  </si>
  <si>
    <t>SGA18407</t>
  </si>
  <si>
    <t>St Paul's Episcopal Church (Kinlochleven) - Café Kinloch &amp; Little Bears</t>
  </si>
  <si>
    <t>SGA18499</t>
  </si>
  <si>
    <t>Fort William Marina &amp; Shoreline CIC - Salt Water Power Washer</t>
  </si>
  <si>
    <t>SGA18505</t>
  </si>
  <si>
    <t>Ardgour Glensanda Development Trust - Local Place Plan</t>
  </si>
  <si>
    <t>SGA18631</t>
  </si>
  <si>
    <t>HC Building Maintenance - cleaning of signs at end of West Highland Way</t>
  </si>
  <si>
    <t>SGA18632</t>
  </si>
  <si>
    <t>HQ Legal Search - FW</t>
  </si>
  <si>
    <t>Last updated: 25/04/2023</t>
  </si>
  <si>
    <t>SGA17693</t>
  </si>
  <si>
    <t>Highland Historic Building Trust</t>
  </si>
  <si>
    <t>SGA17875</t>
  </si>
  <si>
    <t>Saltburn &amp;Westwood  Community Council - flowers</t>
  </si>
  <si>
    <t>SGA17898</t>
  </si>
  <si>
    <t>Cromarty Firth Environmentall Group</t>
  </si>
  <si>
    <t>SG17681</t>
  </si>
  <si>
    <t>Headway Highland</t>
  </si>
  <si>
    <t>SGA18008</t>
  </si>
  <si>
    <t xml:space="preserve">Active Schools - Stay and Play sportd Invergordon </t>
  </si>
  <si>
    <t>SGA18101</t>
  </si>
  <si>
    <t xml:space="preserve">Invergordon Naval Museum - ICT </t>
  </si>
  <si>
    <t>SGA18287</t>
  </si>
  <si>
    <t>Alness &amp; District Allotments</t>
  </si>
  <si>
    <t>PBI</t>
  </si>
  <si>
    <t>SGA18288</t>
  </si>
  <si>
    <t>Saltburn &amp;Westwood  Community Council - Defib</t>
  </si>
  <si>
    <t>SGA18440</t>
  </si>
  <si>
    <t>High Life Highland - Girls Football - Invergordon</t>
  </si>
  <si>
    <t>SGA18580</t>
  </si>
  <si>
    <t>Alness Partnership - Local Food Banks</t>
  </si>
  <si>
    <t>poppy wreaths</t>
  </si>
  <si>
    <t>03.05.22</t>
  </si>
  <si>
    <t>30.06.22</t>
  </si>
  <si>
    <t>09.08.22</t>
  </si>
  <si>
    <t>18.10.22</t>
  </si>
  <si>
    <t>11.01.23</t>
  </si>
  <si>
    <t>14.02.23</t>
  </si>
  <si>
    <t>13.10.23</t>
  </si>
  <si>
    <t>24.02.23</t>
  </si>
  <si>
    <t>24.03.23</t>
  </si>
  <si>
    <t>10.11.22</t>
  </si>
  <si>
    <t>22.03.23</t>
  </si>
  <si>
    <t>23.02.23</t>
  </si>
  <si>
    <t>PBI (£2549.48)</t>
  </si>
  <si>
    <t>30.11.22</t>
  </si>
  <si>
    <t>24.01.23</t>
  </si>
  <si>
    <t>SGA17736</t>
  </si>
  <si>
    <t>SGA17694</t>
  </si>
  <si>
    <t>SGA17564</t>
  </si>
  <si>
    <t>Tain &amp; District Youth Café</t>
  </si>
  <si>
    <t>SGA17958</t>
  </si>
  <si>
    <t>Tain Task Force - Burgh Officer - Rose Garden</t>
  </si>
  <si>
    <t>SGA17996</t>
  </si>
  <si>
    <t>Active Schools - Milton Communty Sports Programme</t>
  </si>
  <si>
    <t>SGA17896</t>
  </si>
  <si>
    <t xml:space="preserve">Seaboard Village Offficer </t>
  </si>
  <si>
    <t>SGA18345</t>
  </si>
  <si>
    <t>Tain &amp; District Development Trust</t>
  </si>
  <si>
    <t>Community grants overspend</t>
  </si>
  <si>
    <t>SGA18351</t>
  </si>
  <si>
    <t>Tarbat Community Council</t>
  </si>
  <si>
    <t>wreaths</t>
  </si>
  <si>
    <t>13.09.22</t>
  </si>
  <si>
    <t>SGA18455</t>
  </si>
  <si>
    <t>Seaboard Memorial Hall - Village Officer Project</t>
  </si>
  <si>
    <t>SGA18591</t>
  </si>
  <si>
    <t>Tain Task Force - Rose Garden</t>
  </si>
  <si>
    <t>18.08.22</t>
  </si>
  <si>
    <t>30.01.23</t>
  </si>
  <si>
    <t>SGA17837</t>
  </si>
  <si>
    <t>Inverness Royal Academy: Iceland Field Study Tour 2023</t>
  </si>
  <si>
    <t>SGA17829</t>
  </si>
  <si>
    <t>Lochardil Football Club: Primary Girls F.C.</t>
  </si>
  <si>
    <t>SGA17827</t>
  </si>
  <si>
    <t>4B Inverness Girls Bridage: Facility Permit Charges</t>
  </si>
  <si>
    <t>SGA17820</t>
  </si>
  <si>
    <t xml:space="preserve">27th Inverness Brownies: Hall Rental </t>
  </si>
  <si>
    <t>SGA17801</t>
  </si>
  <si>
    <t>SGA17857</t>
  </si>
  <si>
    <t>SGA17877</t>
  </si>
  <si>
    <t>SGA17893</t>
  </si>
  <si>
    <t>Hilton Drop in Baby Messy Play at Home Group</t>
  </si>
  <si>
    <t xml:space="preserve">Speeding Prevention (Moveable Smiley Face sign) </t>
  </si>
  <si>
    <t>SGA17895</t>
  </si>
  <si>
    <t>23rd Inverness (Lochardil) Guide Unit</t>
  </si>
  <si>
    <t>SGA17937</t>
  </si>
  <si>
    <t>SGA18043</t>
  </si>
  <si>
    <t>SGA18066</t>
  </si>
  <si>
    <t>Holm Primary Football Club: Holm Primary After School Football</t>
  </si>
  <si>
    <t>SGA18358</t>
  </si>
  <si>
    <t xml:space="preserve">Cauldeen Primary School: Breakfast for All </t>
  </si>
  <si>
    <t>SGA18312</t>
  </si>
  <si>
    <t>Highlife Highland Active Schools Inverness Royal Academy: Support with let and facilites charges</t>
  </si>
  <si>
    <t>SGA18589</t>
  </si>
  <si>
    <t>Inverness Royal Academy: Outward Bound - Targeted Intervention and Nurture Course</t>
  </si>
  <si>
    <t>SNAP</t>
  </si>
  <si>
    <t>23.05.22</t>
  </si>
  <si>
    <t>10.10.22</t>
  </si>
  <si>
    <t>01.07.22</t>
  </si>
  <si>
    <t>06.12.22</t>
  </si>
  <si>
    <t>17.02.23</t>
  </si>
  <si>
    <t>31.03.23</t>
  </si>
  <si>
    <t>SGA17822</t>
  </si>
  <si>
    <t>Friends of Drakies Primary School (parent council): P7 Residential trip to Altnacriche 2022</t>
  </si>
  <si>
    <t>SGA17828</t>
  </si>
  <si>
    <t>SGA17866</t>
  </si>
  <si>
    <t xml:space="preserve">Drakies Community Jubilee Event: Community Party </t>
  </si>
  <si>
    <t>SGA17878</t>
  </si>
  <si>
    <t>SGA17802</t>
  </si>
  <si>
    <t>Inverness Street League: Season 2022</t>
  </si>
  <si>
    <t>SGA17858</t>
  </si>
  <si>
    <t>SGA17922</t>
  </si>
  <si>
    <t>SGA18044</t>
  </si>
  <si>
    <t>SGA18201</t>
  </si>
  <si>
    <t>Hilton Primary Parent Council and Friends</t>
  </si>
  <si>
    <t>Mobile Scooter Shelter: Lochiel Road</t>
  </si>
  <si>
    <t>SG15475</t>
  </si>
  <si>
    <t>Nairn Photographic Society - refund of unsent funding allocated in 2019/20</t>
  </si>
  <si>
    <t>SGA17107</t>
  </si>
  <si>
    <t>Nairn Accessible Beach project - remaining spend of £5k allocated in 2021/22</t>
  </si>
  <si>
    <t>SGA17656</t>
  </si>
  <si>
    <t>Fornighty Hall - Diabled access ramp</t>
  </si>
  <si>
    <t>SGA17804</t>
  </si>
  <si>
    <t>Inverness Street League - Season 2022 running costs</t>
  </si>
  <si>
    <t>SGA17841</t>
  </si>
  <si>
    <t>Nairn St Ninian JFC - Grass Cutting at the Nairn Showfield</t>
  </si>
  <si>
    <t>SGA17942</t>
  </si>
  <si>
    <t>Nairn Book &amp; Arts Festival - 2022 Festival Programme</t>
  </si>
  <si>
    <t>SGA17986</t>
  </si>
  <si>
    <t>Nairn Housing Service - Queens Park Skip Day</t>
  </si>
  <si>
    <t>SGA18074</t>
  </si>
  <si>
    <t>Junior World - upgrading outdoor play areas and purchase of tables</t>
  </si>
  <si>
    <t>SGA18169</t>
  </si>
  <si>
    <t>Nairn RBL - 2022 Remembrance Wreaths</t>
  </si>
  <si>
    <t>SGA18018</t>
  </si>
  <si>
    <t>Cawdor Bowling Club - replacement tables &amp; chairs</t>
  </si>
  <si>
    <t>SGA18176</t>
  </si>
  <si>
    <t>Nairn Fire Football - UK International Cup 2023</t>
  </si>
  <si>
    <t>SGA18262</t>
  </si>
  <si>
    <t>Nairn Fire Football - Free football for Nairn ASG</t>
  </si>
  <si>
    <t>SGA18368</t>
  </si>
  <si>
    <t>Nairn Academy - Turning tables</t>
  </si>
  <si>
    <t>SGA18492</t>
  </si>
  <si>
    <t>Queenspark Residents Group - Community Foodshare</t>
  </si>
  <si>
    <t>IR</t>
  </si>
  <si>
    <t>23.06.22</t>
  </si>
  <si>
    <t>08.07.22</t>
  </si>
  <si>
    <t>30.08.22</t>
  </si>
  <si>
    <t>11.11.22</t>
  </si>
  <si>
    <t>02.11.22</t>
  </si>
  <si>
    <t>24.11.22</t>
  </si>
  <si>
    <t>15.03.23</t>
  </si>
  <si>
    <t>SGA17599</t>
  </si>
  <si>
    <t>Nethy bridge Interpretive Project Ltd: Timber Floating Heritage Display</t>
  </si>
  <si>
    <t>SGA17836</t>
  </si>
  <si>
    <t>Kingussie Tennis Club: Tennis Club Centenary</t>
  </si>
  <si>
    <t>SGA17873</t>
  </si>
  <si>
    <t>ARC (Kingussie): K6 Force Memorial Project - Event Support</t>
  </si>
  <si>
    <t>SGA17940</t>
  </si>
  <si>
    <t>Newtonmore Village Hall: Gardening and Janitorial around the village hall</t>
  </si>
  <si>
    <t>SGA17970</t>
  </si>
  <si>
    <t>Carr-Bridge Ahead: Golden Spurtle - World Porridge Making Championship</t>
  </si>
  <si>
    <t>Armistice Day: Poppy Wreaths</t>
  </si>
  <si>
    <t>SGA18026</t>
  </si>
  <si>
    <t>Aviemore Community Enterprise Company: Temporary Siting of Portacabin</t>
  </si>
  <si>
    <t>SGA18005</t>
  </si>
  <si>
    <t>Grantown Initiative: Anagach Wood Park Run</t>
  </si>
  <si>
    <t>SGA18304</t>
  </si>
  <si>
    <t>Grantown Initiative: Speyshed</t>
  </si>
  <si>
    <t>SGA18313</t>
  </si>
  <si>
    <t>Kingussie Community Development Company (KCDC): Duke of Gordon Gardens Damage Repair</t>
  </si>
  <si>
    <t>SGA18310</t>
  </si>
  <si>
    <t>VABS: B&amp;S Community Council Forum support</t>
  </si>
  <si>
    <t>SGA18346</t>
  </si>
  <si>
    <t>Wandering Workshops</t>
  </si>
  <si>
    <t>SGA18449</t>
  </si>
  <si>
    <t>Cairngorm National Park Authority: Heritage Horizons: Cairngorms 2030</t>
  </si>
  <si>
    <t>SGA18386</t>
  </si>
  <si>
    <t>Newtonmore Association: New Year Event Power Supply Independence</t>
  </si>
  <si>
    <t>SGA18385</t>
  </si>
  <si>
    <t>Carrbridge &amp; Vicinity CC: Wooden Entry Signs Refurb</t>
  </si>
  <si>
    <t>SGA18466</t>
  </si>
  <si>
    <t>Caberfeidh Horizons: Changing Room</t>
  </si>
  <si>
    <t>SGA18538</t>
  </si>
  <si>
    <t>Carrbridge Community Orchard: Carrbridge Orchard</t>
  </si>
  <si>
    <t>SGA18482</t>
  </si>
  <si>
    <t>Grantown YMCA Community Centre: Purchase of Bouncy Castle and Trolley</t>
  </si>
  <si>
    <t>12.04.22</t>
  </si>
  <si>
    <t>31.05.22</t>
  </si>
  <si>
    <t>22.11.22</t>
  </si>
  <si>
    <t>20.12.22</t>
  </si>
  <si>
    <t>27.02.23</t>
  </si>
  <si>
    <t>06.03.23</t>
  </si>
  <si>
    <t>SGA17117</t>
  </si>
  <si>
    <t>Loch Shin Sailing Club - Sailing Equipment</t>
  </si>
  <si>
    <t>SGA17661</t>
  </si>
  <si>
    <t>Naver Telecentre Centre - Service Development and Community Outreach</t>
  </si>
  <si>
    <t>SGA17727</t>
  </si>
  <si>
    <t>NW Training Centre - Adult Learning Programme 2022-2023</t>
  </si>
  <si>
    <t>SGA17809</t>
  </si>
  <si>
    <t>Kyle of Sutherland Development Trust - Sutherland Wellbeing Promotional Plan</t>
  </si>
  <si>
    <t>SGA18033</t>
  </si>
  <si>
    <t>Community Care Assynt - Drop in Hub</t>
  </si>
  <si>
    <t>SGA18135</t>
  </si>
  <si>
    <t xml:space="preserve">Culrain Hall - replacing flat roof </t>
  </si>
  <si>
    <t>SGA18293</t>
  </si>
  <si>
    <t>Lairg and District Community Initiatives - Emergency Food Parcels</t>
  </si>
  <si>
    <t>SGA18350</t>
  </si>
  <si>
    <t>Kyle of Sutherland Development Trust -Promoting Community Partnership</t>
  </si>
  <si>
    <t>SGA18352</t>
  </si>
  <si>
    <t>Durness CC - Purchasing Defibrillators</t>
  </si>
  <si>
    <t>SGA18355</t>
  </si>
  <si>
    <t>Scourie Community Development Co - Mental Health Support</t>
  </si>
  <si>
    <t>09.05.22</t>
  </si>
  <si>
    <t>29.06.22</t>
  </si>
  <si>
    <t>19.12.22</t>
  </si>
  <si>
    <t>Last updated: 12/05/23</t>
  </si>
  <si>
    <t>SGA17600</t>
  </si>
  <si>
    <t>Clyne Heritage Society - Greeanan Community Archaeological Excavation</t>
  </si>
  <si>
    <t>SGA17692</t>
  </si>
  <si>
    <t>Highland Historic Buildings Trust - Easter Ross Churches Trail</t>
  </si>
  <si>
    <t>SGA17810</t>
  </si>
  <si>
    <t>SGA17862</t>
  </si>
  <si>
    <t>HLH - Youth Zone – Summer Activities, Holiday Hunger &amp; Safe Space Drop Ins</t>
  </si>
  <si>
    <t>SGA17985</t>
  </si>
  <si>
    <t>Sutherland Care Forum - Food Support Worker</t>
  </si>
  <si>
    <t>SGA17997</t>
  </si>
  <si>
    <t>Go Golspie - Development Officer Project</t>
  </si>
  <si>
    <t>SGA18012</t>
  </si>
  <si>
    <t>Dornoch Academy - Trip to Scottish Parliament</t>
  </si>
  <si>
    <t>SGA18020</t>
  </si>
  <si>
    <t>Dornoch Allsorts - After School Childcare</t>
  </si>
  <si>
    <t>SGA18271</t>
  </si>
  <si>
    <t>Dornoch Free Church - The Living Room</t>
  </si>
  <si>
    <t>Kyle of Sutherland Development Trust - Promoting Community Partnership</t>
  </si>
  <si>
    <t>SGA18439</t>
  </si>
  <si>
    <t>Clyne Heritage Socierty - 25 yr celebrations</t>
  </si>
  <si>
    <t>SGA17784</t>
  </si>
  <si>
    <t>Lochview Rural Training - Family and Adult Learning</t>
  </si>
  <si>
    <t>SGA18452</t>
  </si>
  <si>
    <t>Sutherland Care Forum - Food &amp; Heat Support</t>
  </si>
  <si>
    <t>SGA18453</t>
  </si>
  <si>
    <t>St Andrew's Church, Golspie - Food and Fuel Support</t>
  </si>
  <si>
    <t>28.07.22</t>
  </si>
  <si>
    <t>02.03.23</t>
  </si>
  <si>
    <t>07.12.22</t>
  </si>
  <si>
    <t>30.09.22</t>
  </si>
  <si>
    <t>09.03.23</t>
  </si>
  <si>
    <t>27.03.23</t>
  </si>
  <si>
    <t>SGA17835</t>
  </si>
  <si>
    <t xml:space="preserve">Staffin Primary - Parent Council </t>
  </si>
  <si>
    <t>Paid</t>
  </si>
  <si>
    <t>SGA17739</t>
  </si>
  <si>
    <t>SGA17886</t>
  </si>
  <si>
    <t>Portree &amp; Braes Community Trust - Light Up Portree Sub Group - Autumn Fling</t>
  </si>
  <si>
    <t>SGA</t>
  </si>
  <si>
    <t>Poppy Scotland wreath 2021</t>
  </si>
  <si>
    <t>Poppy Scotland wreath 2022</t>
  </si>
  <si>
    <t>SGA18031</t>
  </si>
  <si>
    <t>Kilmuir Community Trust</t>
  </si>
  <si>
    <t>SGA18076</t>
  </si>
  <si>
    <t xml:space="preserve">Portree High School - James Dunbar </t>
  </si>
  <si>
    <t>SGA18134</t>
  </si>
  <si>
    <t>Skye Wind Band</t>
  </si>
  <si>
    <t>SGA18179</t>
  </si>
  <si>
    <t>Isle of Skye Pipe Band</t>
  </si>
  <si>
    <t>SGA18065</t>
  </si>
  <si>
    <t>HLH - Portree Youth Club £5000</t>
  </si>
  <si>
    <t>SGA18186</t>
  </si>
  <si>
    <t>SEALL - Small Halls Project £2000</t>
  </si>
  <si>
    <t>HLH &amp; LSHA - Foorball Project £</t>
  </si>
  <si>
    <t>Raasay Heritage Trust</t>
  </si>
  <si>
    <t>Amenities Service</t>
  </si>
  <si>
    <t>KGV Fencing</t>
  </si>
  <si>
    <t>Play Park Spare Parts</t>
  </si>
  <si>
    <t>15.06.22 / 27.07.22</t>
  </si>
  <si>
    <t>Last updated: 12/05/2023</t>
  </si>
  <si>
    <t>26.04.22</t>
  </si>
  <si>
    <t>26.08.22</t>
  </si>
  <si>
    <t>21.03.23</t>
  </si>
  <si>
    <t>07.10.22</t>
  </si>
  <si>
    <t>14.03.23</t>
  </si>
  <si>
    <t>13.05.22</t>
  </si>
  <si>
    <t>SGA17704</t>
  </si>
  <si>
    <t xml:space="preserve">Chamber of commerce </t>
  </si>
  <si>
    <t>SGA17899</t>
  </si>
  <si>
    <t>Thurso in colour</t>
  </si>
  <si>
    <t>SGA17890</t>
  </si>
  <si>
    <t>Castletown CC flower baskets</t>
  </si>
  <si>
    <t>SGA17900</t>
  </si>
  <si>
    <t xml:space="preserve">Budding Engineers - replacement parts for re worked computers </t>
  </si>
  <si>
    <t>1x Poppy Wreath Lord Lieutenant -1x PW reathHC</t>
  </si>
  <si>
    <t>SGA18444</t>
  </si>
  <si>
    <t xml:space="preserve">Surf competition - mark boyd </t>
  </si>
  <si>
    <t>Ward 2 - £1500</t>
  </si>
  <si>
    <t>SGA18586</t>
  </si>
  <si>
    <t>Thurso Hockey Club - £4000.00 for goals and equipment</t>
  </si>
  <si>
    <t>Ward 1 - £1000</t>
  </si>
  <si>
    <t>SGA18613+ SGA18615</t>
  </si>
  <si>
    <t xml:space="preserve">ACCC Village officer funding </t>
  </si>
  <si>
    <t>Ward 1 - £1750</t>
  </si>
  <si>
    <t>SGA18569</t>
  </si>
  <si>
    <t xml:space="preserve">Ormile association - kitchen instal </t>
  </si>
  <si>
    <t>SGA18598</t>
  </si>
  <si>
    <t xml:space="preserve">Thurso Youth club - improvements to building and staffing costs to assist during holidays for providing  childcare opportunities - big Thurso employability issue! </t>
  </si>
  <si>
    <t>SGA18617</t>
  </si>
  <si>
    <t>RBWCC New flag pole</t>
  </si>
  <si>
    <t>SGA18600</t>
  </si>
  <si>
    <t xml:space="preserve">Thurso Community benefit - Socially Growing – Growing Young People’s Employability and Skills Confidence </t>
  </si>
  <si>
    <t>SGA18601</t>
  </si>
  <si>
    <t>Thurso Community Development Trust - Thurso Harbour Toilets – Youth Volunteer Engagement/Socially Growing</t>
  </si>
  <si>
    <t>07.04.22</t>
  </si>
  <si>
    <t>15.11.22</t>
  </si>
  <si>
    <t>SGA17701</t>
  </si>
  <si>
    <t>RBWCC - Wick Community Market - Funding towards Wick Community Market</t>
  </si>
  <si>
    <t>Chamber of Commerce - Funding towards Caithness Transport Forum</t>
  </si>
  <si>
    <t>Ward 2 - £500</t>
  </si>
  <si>
    <t>SGA17934</t>
  </si>
  <si>
    <t>Wick Paths group - Materials - Path clearing at South Head Quarries, Wick</t>
  </si>
  <si>
    <t>SGA17900 + 17901</t>
  </si>
  <si>
    <t>Budding Engineers - Funding towards recycling of IT equipment - with Ward 2</t>
  </si>
  <si>
    <t>Ward 2 - £375</t>
  </si>
  <si>
    <t>1 Lord Leiutentant Wreath + 1 HC Crest Wreath</t>
  </si>
  <si>
    <t>SGA18326</t>
  </si>
  <si>
    <t>HLH - Wick High School Youth Hub Christmas Lunch</t>
  </si>
  <si>
    <t>Ward 2 - £1000</t>
  </si>
  <si>
    <t>Scottish Surfing Federation:- Scottish National Surfing Championships 2023 - Mark Boyd</t>
  </si>
  <si>
    <t>SGA18599</t>
  </si>
  <si>
    <t xml:space="preserve">Wick CDT – replace the fence around the wooded area </t>
  </si>
  <si>
    <t>SGA18613 + SGA18615</t>
  </si>
  <si>
    <t xml:space="preserve">ACCC Village Officer funding </t>
  </si>
  <si>
    <t>Ward 2 - £1750</t>
  </si>
  <si>
    <t>SGA18602</t>
  </si>
  <si>
    <t>Caithness KLICS SCIO - Gardening Project</t>
  </si>
  <si>
    <t>Ward 3 - £2,000</t>
  </si>
  <si>
    <t>SGA18616</t>
  </si>
  <si>
    <t xml:space="preserve">RBWCC Wick town centre revival </t>
  </si>
  <si>
    <t>04.04.22</t>
  </si>
  <si>
    <t>23.12.22</t>
  </si>
  <si>
    <t>Last updated: 19/05/2023</t>
  </si>
  <si>
    <t>Play Parks in Ward 20</t>
  </si>
  <si>
    <t>15.05.23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</si>
</sst>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dd/mm/yy;@"/>
    <numFmt numFmtId="165" formatCode="dd/mm/yyyy;@"/>
    <numFmt numFmtId="166" formatCode="&quot;£&quot;#,##0.00"/>
    <numFmt numFmtId="167" formatCode="_-[$£-809]* #,##0.00_-;\-[$£-809]* #,##0.00_-;_-[$£-809]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8"/>
      <color indexed="6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2"/>
      <name val="Arial"/>
      <family val="2"/>
    </font>
    <font>
      <u/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36">
    <xf numFmtId="0" fontId="0" fillId="0" borderId="0" xfId="0"/>
    <xf numFmtId="49" fontId="3" fillId="0" borderId="0" xfId="0" applyNumberFormat="1" applyFont="1"/>
    <xf numFmtId="44" fontId="0" fillId="2" borderId="0" xfId="0" applyNumberFormat="1" applyFill="1"/>
    <xf numFmtId="44" fontId="0" fillId="2" borderId="0" xfId="0" applyNumberFormat="1" applyFill="1" applyAlignment="1">
      <alignment horizontal="right"/>
    </xf>
    <xf numFmtId="164" fontId="0" fillId="2" borderId="0" xfId="0" applyNumberFormat="1" applyFill="1"/>
    <xf numFmtId="0" fontId="0" fillId="2" borderId="0" xfId="0" applyFill="1" applyAlignment="1">
      <alignment horizontal="right"/>
    </xf>
    <xf numFmtId="0" fontId="0" fillId="2" borderId="0" xfId="0" applyFill="1"/>
    <xf numFmtId="0" fontId="4" fillId="2" borderId="0" xfId="0" applyFont="1" applyFill="1"/>
    <xf numFmtId="49" fontId="0" fillId="2" borderId="0" xfId="0" applyNumberFormat="1" applyFill="1"/>
    <xf numFmtId="6" fontId="3" fillId="2" borderId="0" xfId="0" applyNumberFormat="1" applyFont="1" applyFill="1" applyAlignment="1">
      <alignment horizontal="right"/>
    </xf>
    <xf numFmtId="0" fontId="3" fillId="2" borderId="0" xfId="0" applyFont="1" applyFill="1"/>
    <xf numFmtId="0" fontId="5" fillId="2" borderId="0" xfId="0" applyFont="1" applyFill="1" applyBorder="1"/>
    <xf numFmtId="4" fontId="0" fillId="2" borderId="0" xfId="0" applyNumberFormat="1" applyFill="1" applyAlignment="1">
      <alignment horizontal="right"/>
    </xf>
    <xf numFmtId="0" fontId="5" fillId="2" borderId="0" xfId="0" applyFont="1" applyFill="1"/>
    <xf numFmtId="0" fontId="3" fillId="2" borderId="0" xfId="0" applyFont="1" applyFill="1" applyBorder="1"/>
    <xf numFmtId="0" fontId="5" fillId="2" borderId="0" xfId="0" applyFont="1" applyFill="1" applyBorder="1" applyAlignment="1">
      <alignment horizontal="right"/>
    </xf>
    <xf numFmtId="44" fontId="0" fillId="2" borderId="0" xfId="0" applyNumberFormat="1" applyFill="1" applyBorder="1"/>
    <xf numFmtId="49" fontId="6" fillId="3" borderId="3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left"/>
    </xf>
    <xf numFmtId="44" fontId="3" fillId="0" borderId="0" xfId="0" applyNumberFormat="1" applyFont="1"/>
    <xf numFmtId="44" fontId="3" fillId="0" borderId="0" xfId="0" applyNumberFormat="1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/>
    <xf numFmtId="49" fontId="0" fillId="0" borderId="0" xfId="0" applyNumberFormat="1"/>
    <xf numFmtId="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4" fontId="0" fillId="2" borderId="0" xfId="0" applyNumberFormat="1" applyFill="1"/>
    <xf numFmtId="4" fontId="0" fillId="2" borderId="0" xfId="0" applyNumberFormat="1" applyFill="1" applyBorder="1" applyAlignment="1">
      <alignment horizontal="right"/>
    </xf>
    <xf numFmtId="44" fontId="5" fillId="2" borderId="4" xfId="0" applyNumberFormat="1" applyFont="1" applyFill="1" applyBorder="1"/>
    <xf numFmtId="0" fontId="5" fillId="2" borderId="0" xfId="0" applyFont="1" applyFill="1" applyAlignment="1">
      <alignment horizontal="right"/>
    </xf>
    <xf numFmtId="0" fontId="3" fillId="2" borderId="0" xfId="0" applyFont="1" applyFill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0" fillId="2" borderId="0" xfId="0" applyNumberFormat="1" applyFill="1"/>
    <xf numFmtId="49" fontId="8" fillId="0" borderId="0" xfId="2" applyNumberFormat="1" applyAlignment="1" applyProtection="1"/>
    <xf numFmtId="44" fontId="0" fillId="0" borderId="0" xfId="0" applyNumberFormat="1"/>
    <xf numFmtId="44" fontId="1" fillId="2" borderId="0" xfId="1" applyNumberForma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right"/>
    </xf>
    <xf numFmtId="0" fontId="5" fillId="2" borderId="0" xfId="0" applyNumberFormat="1" applyFont="1" applyFill="1" applyBorder="1" applyAlignment="1">
      <alignment horizontal="right"/>
    </xf>
    <xf numFmtId="0" fontId="0" fillId="0" borderId="0" xfId="0" applyNumberFormat="1"/>
    <xf numFmtId="0" fontId="8" fillId="0" borderId="0" xfId="2" applyNumberFormat="1" applyAlignment="1" applyProtection="1"/>
    <xf numFmtId="44" fontId="3" fillId="0" borderId="0" xfId="1" applyNumberFormat="1" applyFont="1" applyBorder="1"/>
    <xf numFmtId="0" fontId="8" fillId="0" borderId="0" xfId="2" applyNumberFormat="1" applyBorder="1" applyAlignment="1" applyProtection="1"/>
    <xf numFmtId="0" fontId="0" fillId="0" borderId="0" xfId="0" applyNumberFormat="1" applyBorder="1"/>
    <xf numFmtId="0" fontId="3" fillId="0" borderId="0" xfId="1" applyNumberFormat="1" applyFont="1" applyFill="1" applyBorder="1"/>
    <xf numFmtId="0" fontId="3" fillId="2" borderId="0" xfId="1" applyNumberFormat="1" applyFont="1" applyFill="1" applyBorder="1"/>
    <xf numFmtId="0" fontId="0" fillId="2" borderId="0" xfId="0" applyNumberFormat="1" applyFill="1" applyAlignment="1">
      <alignment horizontal="right"/>
    </xf>
    <xf numFmtId="0" fontId="3" fillId="0" borderId="0" xfId="1" applyNumberFormat="1" applyFont="1" applyBorder="1"/>
    <xf numFmtId="0" fontId="0" fillId="2" borderId="0" xfId="0" applyNumberFormat="1" applyFill="1" applyBorder="1" applyAlignment="1">
      <alignment horizontal="right"/>
    </xf>
    <xf numFmtId="0" fontId="0" fillId="0" borderId="0" xfId="0" applyNumberFormat="1" applyAlignment="1">
      <alignment horizontal="right"/>
    </xf>
    <xf numFmtId="49" fontId="4" fillId="2" borderId="0" xfId="0" applyNumberFormat="1" applyFont="1" applyFill="1"/>
    <xf numFmtId="49" fontId="5" fillId="2" borderId="0" xfId="0" applyNumberFormat="1" applyFont="1" applyFill="1" applyBorder="1"/>
    <xf numFmtId="44" fontId="0" fillId="0" borderId="0" xfId="0" applyNumberFormat="1" applyAlignment="1">
      <alignment horizontal="right"/>
    </xf>
    <xf numFmtId="44" fontId="5" fillId="2" borderId="1" xfId="0" applyNumberFormat="1" applyFont="1" applyFill="1" applyBorder="1"/>
    <xf numFmtId="49" fontId="2" fillId="2" borderId="0" xfId="0" applyNumberFormat="1" applyFont="1" applyFill="1" applyAlignment="1">
      <alignment horizontal="left"/>
    </xf>
    <xf numFmtId="49" fontId="3" fillId="0" borderId="0" xfId="0" applyNumberFormat="1" applyFont="1" applyFill="1"/>
    <xf numFmtId="49" fontId="3" fillId="0" borderId="0" xfId="0" applyNumberFormat="1" applyFont="1" applyFill="1" applyBorder="1"/>
    <xf numFmtId="49" fontId="0" fillId="0" borderId="0" xfId="0" applyNumberFormat="1" applyAlignment="1">
      <alignment wrapText="1"/>
    </xf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vertical="top" wrapText="1"/>
    </xf>
    <xf numFmtId="44" fontId="3" fillId="0" borderId="0" xfId="0" applyNumberFormat="1" applyFont="1" applyAlignment="1">
      <alignment vertical="top" wrapText="1"/>
    </xf>
    <xf numFmtId="44" fontId="3" fillId="0" borderId="0" xfId="0" applyNumberFormat="1" applyFont="1" applyAlignment="1">
      <alignment horizontal="right" vertical="top" wrapText="1"/>
    </xf>
    <xf numFmtId="49" fontId="3" fillId="0" borderId="0" xfId="0" applyNumberFormat="1" applyFont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3" fillId="0" borderId="0" xfId="0" applyFont="1" applyBorder="1"/>
    <xf numFmtId="44" fontId="6" fillId="3" borderId="3" xfId="4" applyFont="1" applyFill="1" applyBorder="1" applyAlignment="1">
      <alignment horizontal="center" vertical="center" wrapText="1"/>
    </xf>
    <xf numFmtId="0" fontId="10" fillId="0" borderId="0" xfId="0" applyFont="1"/>
    <xf numFmtId="49" fontId="3" fillId="0" borderId="0" xfId="0" applyNumberFormat="1" applyFont="1" applyBorder="1" applyAlignment="1">
      <alignment horizontal="center"/>
    </xf>
    <xf numFmtId="44" fontId="3" fillId="0" borderId="0" xfId="0" applyNumberFormat="1" applyFont="1" applyBorder="1"/>
    <xf numFmtId="44" fontId="3" fillId="0" borderId="0" xfId="0" applyNumberFormat="1" applyFont="1" applyBorder="1" applyAlignment="1">
      <alignment horizontal="right"/>
    </xf>
    <xf numFmtId="0" fontId="10" fillId="0" borderId="0" xfId="0" applyFont="1" applyBorder="1"/>
    <xf numFmtId="49" fontId="3" fillId="0" borderId="0" xfId="0" applyNumberFormat="1" applyFont="1" applyFill="1" applyBorder="1" applyAlignment="1"/>
    <xf numFmtId="49" fontId="0" fillId="0" borderId="0" xfId="0" applyNumberFormat="1" applyBorder="1"/>
    <xf numFmtId="49" fontId="3" fillId="0" borderId="8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49" fontId="11" fillId="0" borderId="0" xfId="2" applyNumberFormat="1" applyFont="1" applyAlignment="1" applyProtection="1"/>
    <xf numFmtId="0" fontId="12" fillId="2" borderId="0" xfId="0" applyFont="1" applyFill="1"/>
    <xf numFmtId="44" fontId="3" fillId="0" borderId="0" xfId="4" applyNumberFormat="1" applyFont="1"/>
    <xf numFmtId="6" fontId="5" fillId="2" borderId="0" xfId="0" applyNumberFormat="1" applyFont="1" applyFill="1" applyAlignment="1">
      <alignment horizontal="right"/>
    </xf>
    <xf numFmtId="44" fontId="12" fillId="2" borderId="2" xfId="0" applyNumberFormat="1" applyFont="1" applyFill="1" applyBorder="1"/>
    <xf numFmtId="44" fontId="12" fillId="2" borderId="0" xfId="0" applyNumberFormat="1" applyFont="1" applyFill="1" applyBorder="1"/>
    <xf numFmtId="17" fontId="3" fillId="0" borderId="0" xfId="0" applyNumberFormat="1" applyFont="1" applyAlignment="1">
      <alignment vertical="top" wrapText="1"/>
    </xf>
    <xf numFmtId="0" fontId="3" fillId="0" borderId="0" xfId="0" applyFont="1" applyAlignment="1">
      <alignment vertical="top"/>
    </xf>
    <xf numFmtId="14" fontId="3" fillId="0" borderId="0" xfId="0" applyNumberFormat="1" applyFont="1" applyAlignment="1">
      <alignment vertical="top"/>
    </xf>
    <xf numFmtId="14" fontId="3" fillId="0" borderId="0" xfId="0" applyNumberFormat="1" applyFont="1" applyAlignment="1">
      <alignment horizontal="right" vertical="top"/>
    </xf>
    <xf numFmtId="14" fontId="9" fillId="0" borderId="0" xfId="0" applyNumberFormat="1" applyFont="1"/>
    <xf numFmtId="44" fontId="3" fillId="0" borderId="0" xfId="0" applyNumberFormat="1" applyFont="1" applyAlignment="1">
      <alignment vertical="top"/>
    </xf>
    <xf numFmtId="17" fontId="3" fillId="0" borderId="0" xfId="0" applyNumberFormat="1" applyFont="1"/>
    <xf numFmtId="44" fontId="3" fillId="0" borderId="0" xfId="4" applyNumberFormat="1" applyFont="1" applyAlignment="1">
      <alignment vertical="top" wrapText="1"/>
    </xf>
    <xf numFmtId="14" fontId="3" fillId="0" borderId="0" xfId="4" applyNumberFormat="1" applyFont="1" applyAlignment="1">
      <alignment horizontal="right" vertical="top" wrapText="1"/>
    </xf>
    <xf numFmtId="14" fontId="9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49" fontId="9" fillId="0" borderId="0" xfId="0" applyNumberFormat="1" applyFont="1" applyAlignment="1">
      <alignment horizontal="center" readingOrder="1"/>
    </xf>
    <xf numFmtId="49" fontId="9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left"/>
    </xf>
    <xf numFmtId="44" fontId="3" fillId="0" borderId="0" xfId="0" applyNumberFormat="1" applyFont="1" applyAlignment="1">
      <alignment horizontal="center"/>
    </xf>
    <xf numFmtId="44" fontId="3" fillId="0" borderId="0" xfId="4" applyFont="1" applyAlignment="1">
      <alignment horizontal="center"/>
    </xf>
    <xf numFmtId="44" fontId="3" fillId="0" borderId="0" xfId="4" applyFont="1" applyFill="1" applyAlignment="1">
      <alignment horizontal="center"/>
    </xf>
    <xf numFmtId="44" fontId="9" fillId="0" borderId="0" xfId="4" applyFont="1" applyFill="1" applyAlignment="1">
      <alignment horizontal="center"/>
    </xf>
    <xf numFmtId="44" fontId="9" fillId="0" borderId="0" xfId="4" applyFont="1" applyFill="1"/>
    <xf numFmtId="44" fontId="9" fillId="0" borderId="0" xfId="4" applyFont="1" applyAlignment="1">
      <alignment horizontal="right"/>
    </xf>
    <xf numFmtId="44" fontId="9" fillId="0" borderId="0" xfId="0" applyNumberFormat="1" applyFont="1"/>
    <xf numFmtId="44" fontId="9" fillId="0" borderId="0" xfId="4" applyFont="1" applyFill="1" applyAlignment="1">
      <alignment horizontal="right"/>
    </xf>
    <xf numFmtId="44" fontId="3" fillId="0" borderId="0" xfId="4" applyFont="1" applyFill="1" applyAlignment="1">
      <alignment horizontal="right"/>
    </xf>
    <xf numFmtId="14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readingOrder="1"/>
    </xf>
    <xf numFmtId="44" fontId="3" fillId="0" borderId="0" xfId="0" quotePrefix="1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49" fontId="3" fillId="0" borderId="0" xfId="0" applyNumberFormat="1" applyFont="1" applyAlignment="1">
      <alignment wrapText="1"/>
    </xf>
    <xf numFmtId="166" fontId="5" fillId="2" borderId="1" xfId="0" applyNumberFormat="1" applyFont="1" applyFill="1" applyBorder="1"/>
    <xf numFmtId="0" fontId="0" fillId="0" borderId="9" xfId="0" applyBorder="1"/>
    <xf numFmtId="0" fontId="0" fillId="2" borderId="10" xfId="0" applyFill="1" applyBorder="1" applyAlignment="1">
      <alignment horizontal="right"/>
    </xf>
    <xf numFmtId="0" fontId="0" fillId="2" borderId="10" xfId="0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horizontal="right"/>
    </xf>
    <xf numFmtId="0" fontId="6" fillId="0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right"/>
    </xf>
    <xf numFmtId="14" fontId="3" fillId="0" borderId="10" xfId="0" applyNumberFormat="1" applyFont="1" applyBorder="1" applyAlignment="1">
      <alignment horizontal="right"/>
    </xf>
    <xf numFmtId="14" fontId="9" fillId="0" borderId="10" xfId="0" applyNumberFormat="1" applyFont="1" applyBorder="1" applyAlignment="1">
      <alignment horizontal="right"/>
    </xf>
    <xf numFmtId="0" fontId="0" fillId="0" borderId="10" xfId="0" applyBorder="1"/>
    <xf numFmtId="0" fontId="3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0" fillId="0" borderId="10" xfId="0" applyFont="1" applyBorder="1"/>
    <xf numFmtId="14" fontId="3" fillId="0" borderId="10" xfId="0" applyNumberFormat="1" applyFont="1" applyBorder="1" applyAlignment="1">
      <alignment vertical="top"/>
    </xf>
    <xf numFmtId="14" fontId="3" fillId="0" borderId="10" xfId="0" applyNumberFormat="1" applyFont="1" applyBorder="1" applyAlignment="1">
      <alignment horizontal="right" vertical="top"/>
    </xf>
    <xf numFmtId="14" fontId="9" fillId="0" borderId="10" xfId="0" applyNumberFormat="1" applyFont="1" applyBorder="1"/>
    <xf numFmtId="0" fontId="0" fillId="2" borderId="0" xfId="0" applyFill="1" applyBorder="1"/>
    <xf numFmtId="49" fontId="3" fillId="0" borderId="0" xfId="0" applyNumberFormat="1" applyFont="1" applyAlignment="1">
      <alignment horizontal="center" wrapText="1"/>
    </xf>
    <xf numFmtId="49" fontId="9" fillId="0" borderId="0" xfId="4" applyNumberFormat="1" applyFont="1" applyAlignment="1">
      <alignment horizontal="center"/>
    </xf>
    <xf numFmtId="165" fontId="3" fillId="0" borderId="0" xfId="0" applyNumberFormat="1" applyFont="1" applyAlignment="1">
      <alignment horizontal="left"/>
    </xf>
    <xf numFmtId="44" fontId="3" fillId="0" borderId="0" xfId="4" applyFont="1" applyAlignment="1">
      <alignment horizontal="right"/>
    </xf>
    <xf numFmtId="44" fontId="9" fillId="0" borderId="0" xfId="4" applyFont="1" applyAlignment="1">
      <alignment horizontal="center"/>
    </xf>
    <xf numFmtId="44" fontId="9" fillId="0" borderId="0" xfId="4" applyFont="1"/>
    <xf numFmtId="44" fontId="9" fillId="0" borderId="0" xfId="0" applyNumberFormat="1" applyFont="1" applyAlignment="1">
      <alignment horizontal="center"/>
    </xf>
    <xf numFmtId="44" fontId="9" fillId="0" borderId="0" xfId="0" applyNumberFormat="1" applyFont="1" applyAlignment="1">
      <alignment horizontal="right"/>
    </xf>
    <xf numFmtId="43" fontId="3" fillId="0" borderId="0" xfId="0" applyNumberFormat="1" applyFont="1"/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left" wrapText="1"/>
    </xf>
    <xf numFmtId="0" fontId="3" fillId="0" borderId="0" xfId="0" applyFont="1" applyAlignment="1">
      <alignment horizontal="left" wrapText="1"/>
    </xf>
    <xf numFmtId="14" fontId="3" fillId="0" borderId="0" xfId="4" applyNumberFormat="1" applyFont="1" applyFill="1" applyAlignment="1">
      <alignment horizontal="center" vertical="top" wrapText="1"/>
    </xf>
    <xf numFmtId="0" fontId="3" fillId="0" borderId="0" xfId="0" applyFont="1" applyBorder="1" applyAlignment="1">
      <alignment horizontal="center"/>
    </xf>
    <xf numFmtId="44" fontId="3" fillId="0" borderId="0" xfId="4" applyFont="1" applyFill="1"/>
    <xf numFmtId="0" fontId="3" fillId="0" borderId="0" xfId="0" applyFont="1" applyAlignment="1">
      <alignment horizontal="center" wrapText="1"/>
    </xf>
    <xf numFmtId="14" fontId="3" fillId="0" borderId="0" xfId="0" applyNumberFormat="1" applyFont="1" applyBorder="1" applyAlignment="1">
      <alignment horizontal="right"/>
    </xf>
    <xf numFmtId="44" fontId="3" fillId="0" borderId="0" xfId="4" applyFont="1"/>
    <xf numFmtId="2" fontId="3" fillId="0" borderId="0" xfId="0" applyNumberFormat="1" applyFont="1" applyAlignment="1">
      <alignment horizontal="right"/>
    </xf>
    <xf numFmtId="2" fontId="3" fillId="0" borderId="0" xfId="0" applyNumberFormat="1" applyFont="1"/>
    <xf numFmtId="44" fontId="3" fillId="0" borderId="0" xfId="4" applyNumberFormat="1" applyFont="1" applyAlignment="1">
      <alignment horizontal="center"/>
    </xf>
    <xf numFmtId="44" fontId="3" fillId="0" borderId="0" xfId="4" applyNumberFormat="1" applyFont="1" applyAlignment="1">
      <alignment horizontal="center" vertical="top" wrapText="1"/>
    </xf>
    <xf numFmtId="44" fontId="3" fillId="0" borderId="0" xfId="0" applyNumberFormat="1" applyFont="1" applyAlignment="1">
      <alignment horizontal="left" vertical="top" wrapText="1"/>
    </xf>
    <xf numFmtId="44" fontId="3" fillId="0" borderId="0" xfId="4" applyNumberFormat="1" applyFont="1" applyAlignment="1">
      <alignment horizontal="left"/>
    </xf>
    <xf numFmtId="44" fontId="3" fillId="0" borderId="0" xfId="4" applyNumberFormat="1" applyFont="1" applyAlignment="1">
      <alignment horizontal="left" vertical="top" wrapText="1"/>
    </xf>
    <xf numFmtId="44" fontId="3" fillId="0" borderId="0" xfId="0" applyNumberFormat="1" applyFont="1" applyAlignment="1">
      <alignment horizontal="left"/>
    </xf>
    <xf numFmtId="44" fontId="3" fillId="0" borderId="0" xfId="0" applyNumberFormat="1" applyFont="1" applyBorder="1" applyAlignment="1">
      <alignment horizontal="left"/>
    </xf>
    <xf numFmtId="44" fontId="3" fillId="0" borderId="0" xfId="0" applyNumberFormat="1" applyFont="1" applyBorder="1" applyAlignment="1">
      <alignment horizontal="center"/>
    </xf>
    <xf numFmtId="44" fontId="3" fillId="0" borderId="0" xfId="4" applyFont="1" applyAlignment="1">
      <alignment horizontal="left"/>
    </xf>
    <xf numFmtId="14" fontId="3" fillId="0" borderId="0" xfId="0" applyNumberFormat="1" applyFont="1" applyBorder="1" applyAlignment="1">
      <alignment horizontal="right" vertical="top"/>
    </xf>
    <xf numFmtId="49" fontId="3" fillId="0" borderId="0" xfId="0" applyNumberFormat="1" applyFont="1" applyAlignment="1" applyProtection="1">
      <alignment vertical="top" wrapText="1"/>
      <protection locked="0"/>
    </xf>
    <xf numFmtId="44" fontId="3" fillId="0" borderId="0" xfId="0" applyNumberFormat="1" applyFont="1" applyAlignment="1">
      <alignment horizontal="center" vertical="top" wrapText="1"/>
    </xf>
    <xf numFmtId="6" fontId="3" fillId="0" borderId="0" xfId="4" applyNumberFormat="1" applyFont="1" applyAlignment="1">
      <alignment horizontal="center" vertical="top" wrapText="1"/>
    </xf>
    <xf numFmtId="49" fontId="9" fillId="0" borderId="0" xfId="0" applyNumberFormat="1" applyFont="1" applyAlignment="1" applyProtection="1">
      <alignment vertical="top" wrapText="1"/>
      <protection locked="0"/>
    </xf>
    <xf numFmtId="44" fontId="9" fillId="0" borderId="0" xfId="1" applyFont="1" applyFill="1" applyBorder="1" applyAlignment="1" applyProtection="1">
      <alignment vertical="top" wrapText="1"/>
      <protection locked="0"/>
    </xf>
    <xf numFmtId="44" fontId="9" fillId="0" borderId="0" xfId="0" applyNumberFormat="1" applyFont="1" applyAlignment="1" applyProtection="1">
      <alignment vertical="top" wrapText="1"/>
      <protection locked="0"/>
    </xf>
    <xf numFmtId="167" fontId="9" fillId="0" borderId="0" xfId="0" applyNumberFormat="1" applyFont="1" applyAlignment="1" applyProtection="1">
      <alignment horizontal="center" vertical="top" wrapText="1"/>
      <protection locked="0"/>
    </xf>
    <xf numFmtId="44" fontId="9" fillId="0" borderId="0" xfId="1" applyFont="1" applyFill="1" applyBorder="1" applyAlignment="1" applyProtection="1">
      <alignment horizontal="right"/>
      <protection locked="0"/>
    </xf>
    <xf numFmtId="44" fontId="9" fillId="0" borderId="0" xfId="1" applyFont="1" applyBorder="1" applyAlignment="1" applyProtection="1">
      <alignment wrapText="1"/>
      <protection locked="0"/>
    </xf>
    <xf numFmtId="44" fontId="9" fillId="0" borderId="0" xfId="1" applyFont="1" applyBorder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>
      <alignment horizontal="right"/>
    </xf>
    <xf numFmtId="0" fontId="9" fillId="0" borderId="0" xfId="0" applyFont="1"/>
    <xf numFmtId="167" fontId="9" fillId="0" borderId="0" xfId="0" applyNumberFormat="1" applyFont="1" applyAlignment="1">
      <alignment horizontal="center"/>
    </xf>
    <xf numFmtId="167" fontId="9" fillId="0" borderId="0" xfId="0" applyNumberFormat="1" applyFont="1" applyAlignment="1" applyProtection="1">
      <alignment vertical="top" wrapText="1"/>
      <protection locked="0"/>
    </xf>
    <xf numFmtId="44" fontId="9" fillId="0" borderId="0" xfId="1" applyFont="1"/>
    <xf numFmtId="44" fontId="9" fillId="0" borderId="0" xfId="1" applyFont="1" applyBorder="1"/>
    <xf numFmtId="44" fontId="9" fillId="0" borderId="0" xfId="1" applyFont="1" applyFill="1" applyBorder="1" applyAlignment="1" applyProtection="1">
      <alignment horizontal="center" vertical="top" wrapText="1"/>
      <protection locked="0"/>
    </xf>
    <xf numFmtId="8" fontId="9" fillId="0" borderId="0" xfId="1" applyNumberFormat="1" applyFont="1" applyFill="1" applyBorder="1" applyAlignment="1" applyProtection="1">
      <alignment horizontal="center" vertical="top" wrapText="1"/>
      <protection locked="0"/>
    </xf>
    <xf numFmtId="49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wrapText="1"/>
    </xf>
    <xf numFmtId="43" fontId="3" fillId="0" borderId="0" xfId="0" applyNumberFormat="1" applyFont="1" applyAlignment="1">
      <alignment horizontal="center"/>
    </xf>
    <xf numFmtId="165" fontId="3" fillId="0" borderId="0" xfId="0" applyNumberFormat="1" applyFont="1" applyFill="1" applyAlignment="1">
      <alignment horizontal="center"/>
    </xf>
    <xf numFmtId="43" fontId="9" fillId="0" borderId="0" xfId="0" applyNumberFormat="1" applyFont="1" applyAlignment="1">
      <alignment horizontal="right"/>
    </xf>
    <xf numFmtId="44" fontId="9" fillId="0" borderId="0" xfId="1" applyNumberFormat="1" applyFont="1" applyBorder="1"/>
    <xf numFmtId="44" fontId="9" fillId="0" borderId="0" xfId="1" applyNumberFormat="1" applyFont="1" applyBorder="1" applyAlignment="1" applyProtection="1">
      <alignment vertical="top" wrapText="1"/>
      <protection locked="0"/>
    </xf>
    <xf numFmtId="44" fontId="9" fillId="0" borderId="0" xfId="1" applyNumberFormat="1" applyFont="1" applyFill="1" applyBorder="1" applyAlignment="1" applyProtection="1">
      <alignment vertical="top" wrapText="1"/>
      <protection locked="0"/>
    </xf>
    <xf numFmtId="44" fontId="9" fillId="0" borderId="0" xfId="0" applyNumberFormat="1" applyFont="1" applyAlignment="1" applyProtection="1">
      <alignment horizontal="center" vertical="top" wrapText="1"/>
      <protection locked="0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/>
    </xf>
    <xf numFmtId="14" fontId="3" fillId="0" borderId="0" xfId="0" applyNumberFormat="1" applyFont="1" applyAlignment="1" applyProtection="1">
      <alignment horizontal="center" vertical="top" wrapText="1"/>
      <protection locked="0"/>
    </xf>
    <xf numFmtId="14" fontId="9" fillId="0" borderId="0" xfId="0" applyNumberFormat="1" applyFont="1" applyAlignment="1" applyProtection="1">
      <alignment horizontal="center" vertical="top" wrapText="1"/>
      <protection locked="0"/>
    </xf>
    <xf numFmtId="44" fontId="9" fillId="0" borderId="0" xfId="1" applyFont="1" applyBorder="1" applyAlignment="1">
      <alignment horizontal="center"/>
    </xf>
    <xf numFmtId="44" fontId="3" fillId="0" borderId="0" xfId="0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center"/>
    </xf>
    <xf numFmtId="14" fontId="3" fillId="0" borderId="0" xfId="0" applyNumberFormat="1" applyFont="1" applyFill="1" applyAlignment="1">
      <alignment horizontal="center"/>
    </xf>
    <xf numFmtId="44" fontId="3" fillId="0" borderId="0" xfId="0" applyNumberFormat="1" applyFont="1" applyFill="1"/>
    <xf numFmtId="44" fontId="3" fillId="0" borderId="0" xfId="0" applyNumberFormat="1" applyFont="1" applyFill="1" applyBorder="1"/>
    <xf numFmtId="44" fontId="3" fillId="0" borderId="0" xfId="0" applyNumberFormat="1" applyFont="1"/>
    <xf numFmtId="0" fontId="3" fillId="0" borderId="0" xfId="0" applyFont="1"/>
    <xf numFmtId="49" fontId="3" fillId="0" borderId="0" xfId="0" applyNumberFormat="1" applyFont="1" applyFill="1"/>
    <xf numFmtId="49" fontId="3" fillId="0" borderId="0" xfId="0" applyNumberFormat="1" applyFont="1" applyFill="1" applyBorder="1"/>
    <xf numFmtId="49" fontId="3" fillId="0" borderId="0" xfId="0" applyNumberFormat="1" applyFont="1" applyFill="1" applyBorder="1" applyAlignment="1"/>
    <xf numFmtId="0" fontId="3" fillId="0" borderId="0" xfId="0" applyFont="1" applyFill="1"/>
    <xf numFmtId="49" fontId="3" fillId="0" borderId="0" xfId="0" applyNumberFormat="1" applyFont="1" applyFill="1" applyAlignment="1">
      <alignment wrapText="1"/>
    </xf>
    <xf numFmtId="44" fontId="3" fillId="0" borderId="0" xfId="0" applyNumberFormat="1" applyFont="1" applyFill="1"/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wrapText="1"/>
    </xf>
    <xf numFmtId="44" fontId="3" fillId="0" borderId="0" xfId="7" applyNumberFormat="1" applyFont="1" applyFill="1"/>
    <xf numFmtId="0" fontId="3" fillId="0" borderId="0" xfId="0" applyFont="1" applyFill="1" applyAlignment="1">
      <alignment vertical="center"/>
    </xf>
    <xf numFmtId="0" fontId="3" fillId="0" borderId="0" xfId="0" applyFont="1" applyAlignment="1">
      <alignment wrapText="1"/>
    </xf>
    <xf numFmtId="14" fontId="3" fillId="0" borderId="0" xfId="4" applyNumberFormat="1" applyFont="1" applyFill="1" applyAlignment="1">
      <alignment horizontal="center" wrapText="1"/>
    </xf>
    <xf numFmtId="14" fontId="3" fillId="0" borderId="0" xfId="7" applyNumberFormat="1" applyFont="1" applyFill="1" applyAlignment="1">
      <alignment horizontal="center" vertical="top" wrapText="1"/>
    </xf>
    <xf numFmtId="14" fontId="3" fillId="0" borderId="0" xfId="4" applyNumberFormat="1" applyFont="1" applyAlignment="1">
      <alignment horizontal="center" vertical="top" wrapText="1"/>
    </xf>
    <xf numFmtId="14" fontId="3" fillId="0" borderId="0" xfId="0" applyNumberFormat="1" applyFont="1" applyBorder="1" applyAlignment="1">
      <alignment horizontal="center"/>
    </xf>
    <xf numFmtId="44" fontId="3" fillId="0" borderId="0" xfId="0" applyNumberFormat="1" applyFont="1" applyAlignment="1" applyProtection="1">
      <alignment vertical="top" wrapText="1"/>
      <protection locked="0"/>
    </xf>
    <xf numFmtId="0" fontId="3" fillId="0" borderId="0" xfId="0" applyFont="1" applyAlignment="1">
      <alignment vertical="top" wrapText="1"/>
    </xf>
    <xf numFmtId="44" fontId="3" fillId="0" borderId="0" xfId="0" applyNumberFormat="1" applyFont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center" vertical="top"/>
    </xf>
    <xf numFmtId="0" fontId="3" fillId="0" borderId="0" xfId="0" applyFont="1" applyAlignment="1" applyProtection="1">
      <alignment horizontal="center" vertical="top" wrapText="1"/>
      <protection locked="0"/>
    </xf>
    <xf numFmtId="14" fontId="3" fillId="0" borderId="0" xfId="0" applyNumberFormat="1" applyFont="1" applyAlignment="1">
      <alignment horizontal="center" vertical="top"/>
    </xf>
    <xf numFmtId="49" fontId="3" fillId="0" borderId="0" xfId="0" applyNumberFormat="1" applyFont="1" applyFill="1" applyAlignment="1" applyProtection="1">
      <alignment vertical="top" wrapText="1"/>
      <protection locked="0"/>
    </xf>
    <xf numFmtId="167" fontId="3" fillId="0" borderId="0" xfId="0" applyNumberFormat="1" applyFont="1" applyAlignment="1" applyProtection="1">
      <alignment vertical="top" wrapText="1"/>
      <protection locked="0"/>
    </xf>
    <xf numFmtId="0" fontId="3" fillId="0" borderId="0" xfId="0" applyFont="1" applyFill="1" applyAlignment="1">
      <alignment vertical="top"/>
    </xf>
    <xf numFmtId="44" fontId="3" fillId="0" borderId="0" xfId="0" applyNumberFormat="1" applyFont="1" applyFill="1" applyAlignment="1" applyProtection="1">
      <alignment vertical="top" wrapText="1"/>
      <protection locked="0"/>
    </xf>
    <xf numFmtId="14" fontId="13" fillId="0" borderId="0" xfId="0" applyNumberFormat="1" applyFont="1" applyAlignment="1">
      <alignment horizontal="center" vertical="top" wrapText="1"/>
    </xf>
    <xf numFmtId="14" fontId="3" fillId="0" borderId="0" xfId="0" applyNumberFormat="1" applyFont="1" applyFill="1" applyAlignment="1" applyProtection="1">
      <alignment horizontal="center" vertical="top" wrapText="1"/>
      <protection locked="0"/>
    </xf>
    <xf numFmtId="166" fontId="0" fillId="0" borderId="0" xfId="0" applyNumberFormat="1" applyAlignment="1">
      <alignment horizontal="center"/>
    </xf>
  </cellXfs>
  <cellStyles count="8">
    <cellStyle name="Currency" xfId="1" builtinId="4"/>
    <cellStyle name="Currency 2" xfId="4" xr:uid="{8113BB86-4156-4239-A48B-256D496E0570}"/>
    <cellStyle name="Currency 2 2" xfId="7" xr:uid="{9DBA581A-37B1-4892-A2FB-D9C8DF8DDFC2}"/>
    <cellStyle name="Currency 3" xfId="5" xr:uid="{2A6F8FEE-F5A0-4F5F-9BCC-5AB3F00CC3DE}"/>
    <cellStyle name="Currency 4" xfId="6" xr:uid="{6BAB336A-9717-4B69-8DBD-D167F2C74017}"/>
    <cellStyle name="Hyperlink" xfId="2" builtinId="8"/>
    <cellStyle name="Normal" xfId="0" builtinId="0"/>
    <cellStyle name="Normal 2" xfId="3" xr:uid="{5D4CC8D7-9BB8-4570-8F2D-469EF947B0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ards/Discretionary%20Budgets/2020-2021/Ward%20Discretionary%20spend%202020%20-21%20(websit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DB Summary"/>
      <sheetName val="Ward 1"/>
      <sheetName val="Ward 2"/>
      <sheetName val="Ward 3"/>
      <sheetName val="Ward 4"/>
      <sheetName val="Ward 5"/>
      <sheetName val="Ward 6"/>
      <sheetName val="Ward 7"/>
      <sheetName val="Ward 8"/>
      <sheetName val="Ward 9"/>
      <sheetName val="Ward 10"/>
      <sheetName val="Ward 11"/>
      <sheetName val="Ward 12"/>
      <sheetName val="Ward 13"/>
      <sheetName val="Ward 14"/>
      <sheetName val="Ward 15"/>
      <sheetName val="Ward 16"/>
      <sheetName val="Ward 17"/>
      <sheetName val="Ward 18"/>
      <sheetName val="Ward 19"/>
      <sheetName val="Ward 20"/>
      <sheetName val="Ward 21"/>
      <sheetName val="Ward 22"/>
      <sheetName val="Sheet1"/>
    </sheetNames>
    <sheetDataSet>
      <sheetData sheetId="0" refreshError="1"/>
      <sheetData sheetId="1">
        <row r="4">
          <cell r="A4" t="str">
            <v>WARD 1</v>
          </cell>
        </row>
      </sheetData>
      <sheetData sheetId="2">
        <row r="3">
          <cell r="A3" t="str">
            <v>WARD 2</v>
          </cell>
        </row>
      </sheetData>
      <sheetData sheetId="3">
        <row r="3">
          <cell r="A3" t="str">
            <v>WARD 3</v>
          </cell>
        </row>
      </sheetData>
      <sheetData sheetId="4">
        <row r="3">
          <cell r="A3" t="str">
            <v>WARD 4</v>
          </cell>
        </row>
      </sheetData>
      <sheetData sheetId="5">
        <row r="3">
          <cell r="A3" t="str">
            <v>WARD 5</v>
          </cell>
        </row>
        <row r="5">
          <cell r="D5">
            <v>0</v>
          </cell>
        </row>
      </sheetData>
      <sheetData sheetId="6">
        <row r="3">
          <cell r="A3" t="str">
            <v>WARD 6</v>
          </cell>
        </row>
      </sheetData>
      <sheetData sheetId="7">
        <row r="4">
          <cell r="A4" t="str">
            <v>WARD 7</v>
          </cell>
        </row>
      </sheetData>
      <sheetData sheetId="8"/>
      <sheetData sheetId="9">
        <row r="3">
          <cell r="A3" t="str">
            <v>WARD 9</v>
          </cell>
        </row>
      </sheetData>
      <sheetData sheetId="10">
        <row r="3">
          <cell r="A3" t="str">
            <v>WARD 10</v>
          </cell>
        </row>
      </sheetData>
      <sheetData sheetId="11">
        <row r="3">
          <cell r="A3" t="str">
            <v>WARD 11</v>
          </cell>
        </row>
      </sheetData>
      <sheetData sheetId="12">
        <row r="3">
          <cell r="A3" t="str">
            <v>WARD 12</v>
          </cell>
        </row>
      </sheetData>
      <sheetData sheetId="13">
        <row r="3">
          <cell r="A3" t="str">
            <v>WARD 13</v>
          </cell>
        </row>
      </sheetData>
      <sheetData sheetId="14">
        <row r="3">
          <cell r="A3" t="str">
            <v>WARD 14</v>
          </cell>
        </row>
      </sheetData>
      <sheetData sheetId="15">
        <row r="3">
          <cell r="A3" t="str">
            <v>WARD 15</v>
          </cell>
        </row>
      </sheetData>
      <sheetData sheetId="16">
        <row r="3">
          <cell r="A3" t="str">
            <v>WARD 16</v>
          </cell>
        </row>
      </sheetData>
      <sheetData sheetId="17">
        <row r="3">
          <cell r="A3" t="str">
            <v>WARD 17</v>
          </cell>
        </row>
      </sheetData>
      <sheetData sheetId="18">
        <row r="3">
          <cell r="A3" t="str">
            <v>WARD 18</v>
          </cell>
        </row>
      </sheetData>
      <sheetData sheetId="19">
        <row r="3">
          <cell r="A3" t="str">
            <v>WARD 19</v>
          </cell>
        </row>
      </sheetData>
      <sheetData sheetId="20">
        <row r="3">
          <cell r="A3" t="str">
            <v>WARD 20</v>
          </cell>
        </row>
      </sheetData>
      <sheetData sheetId="21">
        <row r="3">
          <cell r="A3" t="str">
            <v>WARD 21</v>
          </cell>
        </row>
      </sheetData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6ECEE-3A68-44BF-AE18-0D69C3127EDE}">
  <dimension ref="A1:M103"/>
  <sheetViews>
    <sheetView tabSelected="1" workbookViewId="0">
      <selection activeCell="H25" sqref="H25"/>
    </sheetView>
  </sheetViews>
  <sheetFormatPr defaultRowHeight="15" x14ac:dyDescent="0.25"/>
  <cols>
    <col min="1" max="1" width="12.7109375" style="6" customWidth="1"/>
    <col min="2" max="2" width="16.7109375" customWidth="1"/>
    <col min="3" max="3" width="15.28515625" customWidth="1"/>
    <col min="4" max="4" width="1.85546875" customWidth="1"/>
    <col min="5" max="5" width="14.85546875" style="31" customWidth="1"/>
    <col min="6" max="6" width="13" style="6" customWidth="1"/>
    <col min="7" max="7" width="9" style="5" customWidth="1"/>
    <col min="8" max="8" width="15.140625" style="6" customWidth="1"/>
    <col min="9" max="9" width="16" style="5" customWidth="1"/>
    <col min="10" max="11" width="9.140625" style="6"/>
    <col min="12" max="12" width="7.85546875" style="6" customWidth="1"/>
    <col min="13" max="13" width="14.28515625" style="6" customWidth="1"/>
    <col min="257" max="257" width="12.7109375" customWidth="1"/>
    <col min="258" max="258" width="16.7109375" customWidth="1"/>
    <col min="259" max="259" width="15.28515625" customWidth="1"/>
    <col min="260" max="260" width="1.85546875" customWidth="1"/>
    <col min="261" max="261" width="14.85546875" customWidth="1"/>
    <col min="262" max="262" width="13" customWidth="1"/>
    <col min="263" max="263" width="9" customWidth="1"/>
    <col min="264" max="264" width="15.140625" customWidth="1"/>
    <col min="265" max="265" width="16" customWidth="1"/>
    <col min="268" max="268" width="7.85546875" customWidth="1"/>
    <col min="269" max="269" width="14.28515625" customWidth="1"/>
    <col min="513" max="513" width="12.7109375" customWidth="1"/>
    <col min="514" max="514" width="16.7109375" customWidth="1"/>
    <col min="515" max="515" width="15.28515625" customWidth="1"/>
    <col min="516" max="516" width="1.85546875" customWidth="1"/>
    <col min="517" max="517" width="14.85546875" customWidth="1"/>
    <col min="518" max="518" width="13" customWidth="1"/>
    <col min="519" max="519" width="9" customWidth="1"/>
    <col min="520" max="520" width="15.140625" customWidth="1"/>
    <col min="521" max="521" width="16" customWidth="1"/>
    <col min="524" max="524" width="7.85546875" customWidth="1"/>
    <col min="525" max="525" width="14.28515625" customWidth="1"/>
    <col min="769" max="769" width="12.7109375" customWidth="1"/>
    <col min="770" max="770" width="16.7109375" customWidth="1"/>
    <col min="771" max="771" width="15.28515625" customWidth="1"/>
    <col min="772" max="772" width="1.85546875" customWidth="1"/>
    <col min="773" max="773" width="14.85546875" customWidth="1"/>
    <col min="774" max="774" width="13" customWidth="1"/>
    <col min="775" max="775" width="9" customWidth="1"/>
    <col min="776" max="776" width="15.140625" customWidth="1"/>
    <col min="777" max="777" width="16" customWidth="1"/>
    <col min="780" max="780" width="7.85546875" customWidth="1"/>
    <col min="781" max="781" width="14.28515625" customWidth="1"/>
    <col min="1025" max="1025" width="12.7109375" customWidth="1"/>
    <col min="1026" max="1026" width="16.7109375" customWidth="1"/>
    <col min="1027" max="1027" width="15.28515625" customWidth="1"/>
    <col min="1028" max="1028" width="1.85546875" customWidth="1"/>
    <col min="1029" max="1029" width="14.85546875" customWidth="1"/>
    <col min="1030" max="1030" width="13" customWidth="1"/>
    <col min="1031" max="1031" width="9" customWidth="1"/>
    <col min="1032" max="1032" width="15.140625" customWidth="1"/>
    <col min="1033" max="1033" width="16" customWidth="1"/>
    <col min="1036" max="1036" width="7.85546875" customWidth="1"/>
    <col min="1037" max="1037" width="14.28515625" customWidth="1"/>
    <col min="1281" max="1281" width="12.7109375" customWidth="1"/>
    <col min="1282" max="1282" width="16.7109375" customWidth="1"/>
    <col min="1283" max="1283" width="15.28515625" customWidth="1"/>
    <col min="1284" max="1284" width="1.85546875" customWidth="1"/>
    <col min="1285" max="1285" width="14.85546875" customWidth="1"/>
    <col min="1286" max="1286" width="13" customWidth="1"/>
    <col min="1287" max="1287" width="9" customWidth="1"/>
    <col min="1288" max="1288" width="15.140625" customWidth="1"/>
    <col min="1289" max="1289" width="16" customWidth="1"/>
    <col min="1292" max="1292" width="7.85546875" customWidth="1"/>
    <col min="1293" max="1293" width="14.28515625" customWidth="1"/>
    <col min="1537" max="1537" width="12.7109375" customWidth="1"/>
    <col min="1538" max="1538" width="16.7109375" customWidth="1"/>
    <col min="1539" max="1539" width="15.28515625" customWidth="1"/>
    <col min="1540" max="1540" width="1.85546875" customWidth="1"/>
    <col min="1541" max="1541" width="14.85546875" customWidth="1"/>
    <col min="1542" max="1542" width="13" customWidth="1"/>
    <col min="1543" max="1543" width="9" customWidth="1"/>
    <col min="1544" max="1544" width="15.140625" customWidth="1"/>
    <col min="1545" max="1545" width="16" customWidth="1"/>
    <col min="1548" max="1548" width="7.85546875" customWidth="1"/>
    <col min="1549" max="1549" width="14.28515625" customWidth="1"/>
    <col min="1793" max="1793" width="12.7109375" customWidth="1"/>
    <col min="1794" max="1794" width="16.7109375" customWidth="1"/>
    <col min="1795" max="1795" width="15.28515625" customWidth="1"/>
    <col min="1796" max="1796" width="1.85546875" customWidth="1"/>
    <col min="1797" max="1797" width="14.85546875" customWidth="1"/>
    <col min="1798" max="1798" width="13" customWidth="1"/>
    <col min="1799" max="1799" width="9" customWidth="1"/>
    <col min="1800" max="1800" width="15.140625" customWidth="1"/>
    <col min="1801" max="1801" width="16" customWidth="1"/>
    <col min="1804" max="1804" width="7.85546875" customWidth="1"/>
    <col min="1805" max="1805" width="14.28515625" customWidth="1"/>
    <col min="2049" max="2049" width="12.7109375" customWidth="1"/>
    <col min="2050" max="2050" width="16.7109375" customWidth="1"/>
    <col min="2051" max="2051" width="15.28515625" customWidth="1"/>
    <col min="2052" max="2052" width="1.85546875" customWidth="1"/>
    <col min="2053" max="2053" width="14.85546875" customWidth="1"/>
    <col min="2054" max="2054" width="13" customWidth="1"/>
    <col min="2055" max="2055" width="9" customWidth="1"/>
    <col min="2056" max="2056" width="15.140625" customWidth="1"/>
    <col min="2057" max="2057" width="16" customWidth="1"/>
    <col min="2060" max="2060" width="7.85546875" customWidth="1"/>
    <col min="2061" max="2061" width="14.28515625" customWidth="1"/>
    <col min="2305" max="2305" width="12.7109375" customWidth="1"/>
    <col min="2306" max="2306" width="16.7109375" customWidth="1"/>
    <col min="2307" max="2307" width="15.28515625" customWidth="1"/>
    <col min="2308" max="2308" width="1.85546875" customWidth="1"/>
    <col min="2309" max="2309" width="14.85546875" customWidth="1"/>
    <col min="2310" max="2310" width="13" customWidth="1"/>
    <col min="2311" max="2311" width="9" customWidth="1"/>
    <col min="2312" max="2312" width="15.140625" customWidth="1"/>
    <col min="2313" max="2313" width="16" customWidth="1"/>
    <col min="2316" max="2316" width="7.85546875" customWidth="1"/>
    <col min="2317" max="2317" width="14.28515625" customWidth="1"/>
    <col min="2561" max="2561" width="12.7109375" customWidth="1"/>
    <col min="2562" max="2562" width="16.7109375" customWidth="1"/>
    <col min="2563" max="2563" width="15.28515625" customWidth="1"/>
    <col min="2564" max="2564" width="1.85546875" customWidth="1"/>
    <col min="2565" max="2565" width="14.85546875" customWidth="1"/>
    <col min="2566" max="2566" width="13" customWidth="1"/>
    <col min="2567" max="2567" width="9" customWidth="1"/>
    <col min="2568" max="2568" width="15.140625" customWidth="1"/>
    <col min="2569" max="2569" width="16" customWidth="1"/>
    <col min="2572" max="2572" width="7.85546875" customWidth="1"/>
    <col min="2573" max="2573" width="14.28515625" customWidth="1"/>
    <col min="2817" max="2817" width="12.7109375" customWidth="1"/>
    <col min="2818" max="2818" width="16.7109375" customWidth="1"/>
    <col min="2819" max="2819" width="15.28515625" customWidth="1"/>
    <col min="2820" max="2820" width="1.85546875" customWidth="1"/>
    <col min="2821" max="2821" width="14.85546875" customWidth="1"/>
    <col min="2822" max="2822" width="13" customWidth="1"/>
    <col min="2823" max="2823" width="9" customWidth="1"/>
    <col min="2824" max="2824" width="15.140625" customWidth="1"/>
    <col min="2825" max="2825" width="16" customWidth="1"/>
    <col min="2828" max="2828" width="7.85546875" customWidth="1"/>
    <col min="2829" max="2829" width="14.28515625" customWidth="1"/>
    <col min="3073" max="3073" width="12.7109375" customWidth="1"/>
    <col min="3074" max="3074" width="16.7109375" customWidth="1"/>
    <col min="3075" max="3075" width="15.28515625" customWidth="1"/>
    <col min="3076" max="3076" width="1.85546875" customWidth="1"/>
    <col min="3077" max="3077" width="14.85546875" customWidth="1"/>
    <col min="3078" max="3078" width="13" customWidth="1"/>
    <col min="3079" max="3079" width="9" customWidth="1"/>
    <col min="3080" max="3080" width="15.140625" customWidth="1"/>
    <col min="3081" max="3081" width="16" customWidth="1"/>
    <col min="3084" max="3084" width="7.85546875" customWidth="1"/>
    <col min="3085" max="3085" width="14.28515625" customWidth="1"/>
    <col min="3329" max="3329" width="12.7109375" customWidth="1"/>
    <col min="3330" max="3330" width="16.7109375" customWidth="1"/>
    <col min="3331" max="3331" width="15.28515625" customWidth="1"/>
    <col min="3332" max="3332" width="1.85546875" customWidth="1"/>
    <col min="3333" max="3333" width="14.85546875" customWidth="1"/>
    <col min="3334" max="3334" width="13" customWidth="1"/>
    <col min="3335" max="3335" width="9" customWidth="1"/>
    <col min="3336" max="3336" width="15.140625" customWidth="1"/>
    <col min="3337" max="3337" width="16" customWidth="1"/>
    <col min="3340" max="3340" width="7.85546875" customWidth="1"/>
    <col min="3341" max="3341" width="14.28515625" customWidth="1"/>
    <col min="3585" max="3585" width="12.7109375" customWidth="1"/>
    <col min="3586" max="3586" width="16.7109375" customWidth="1"/>
    <col min="3587" max="3587" width="15.28515625" customWidth="1"/>
    <col min="3588" max="3588" width="1.85546875" customWidth="1"/>
    <col min="3589" max="3589" width="14.85546875" customWidth="1"/>
    <col min="3590" max="3590" width="13" customWidth="1"/>
    <col min="3591" max="3591" width="9" customWidth="1"/>
    <col min="3592" max="3592" width="15.140625" customWidth="1"/>
    <col min="3593" max="3593" width="16" customWidth="1"/>
    <col min="3596" max="3596" width="7.85546875" customWidth="1"/>
    <col min="3597" max="3597" width="14.28515625" customWidth="1"/>
    <col min="3841" max="3841" width="12.7109375" customWidth="1"/>
    <col min="3842" max="3842" width="16.7109375" customWidth="1"/>
    <col min="3843" max="3843" width="15.28515625" customWidth="1"/>
    <col min="3844" max="3844" width="1.85546875" customWidth="1"/>
    <col min="3845" max="3845" width="14.85546875" customWidth="1"/>
    <col min="3846" max="3846" width="13" customWidth="1"/>
    <col min="3847" max="3847" width="9" customWidth="1"/>
    <col min="3848" max="3848" width="15.140625" customWidth="1"/>
    <col min="3849" max="3849" width="16" customWidth="1"/>
    <col min="3852" max="3852" width="7.85546875" customWidth="1"/>
    <col min="3853" max="3853" width="14.28515625" customWidth="1"/>
    <col min="4097" max="4097" width="12.7109375" customWidth="1"/>
    <col min="4098" max="4098" width="16.7109375" customWidth="1"/>
    <col min="4099" max="4099" width="15.28515625" customWidth="1"/>
    <col min="4100" max="4100" width="1.85546875" customWidth="1"/>
    <col min="4101" max="4101" width="14.85546875" customWidth="1"/>
    <col min="4102" max="4102" width="13" customWidth="1"/>
    <col min="4103" max="4103" width="9" customWidth="1"/>
    <col min="4104" max="4104" width="15.140625" customWidth="1"/>
    <col min="4105" max="4105" width="16" customWidth="1"/>
    <col min="4108" max="4108" width="7.85546875" customWidth="1"/>
    <col min="4109" max="4109" width="14.28515625" customWidth="1"/>
    <col min="4353" max="4353" width="12.7109375" customWidth="1"/>
    <col min="4354" max="4354" width="16.7109375" customWidth="1"/>
    <col min="4355" max="4355" width="15.28515625" customWidth="1"/>
    <col min="4356" max="4356" width="1.85546875" customWidth="1"/>
    <col min="4357" max="4357" width="14.85546875" customWidth="1"/>
    <col min="4358" max="4358" width="13" customWidth="1"/>
    <col min="4359" max="4359" width="9" customWidth="1"/>
    <col min="4360" max="4360" width="15.140625" customWidth="1"/>
    <col min="4361" max="4361" width="16" customWidth="1"/>
    <col min="4364" max="4364" width="7.85546875" customWidth="1"/>
    <col min="4365" max="4365" width="14.28515625" customWidth="1"/>
    <col min="4609" max="4609" width="12.7109375" customWidth="1"/>
    <col min="4610" max="4610" width="16.7109375" customWidth="1"/>
    <col min="4611" max="4611" width="15.28515625" customWidth="1"/>
    <col min="4612" max="4612" width="1.85546875" customWidth="1"/>
    <col min="4613" max="4613" width="14.85546875" customWidth="1"/>
    <col min="4614" max="4614" width="13" customWidth="1"/>
    <col min="4615" max="4615" width="9" customWidth="1"/>
    <col min="4616" max="4616" width="15.140625" customWidth="1"/>
    <col min="4617" max="4617" width="16" customWidth="1"/>
    <col min="4620" max="4620" width="7.85546875" customWidth="1"/>
    <col min="4621" max="4621" width="14.28515625" customWidth="1"/>
    <col min="4865" max="4865" width="12.7109375" customWidth="1"/>
    <col min="4866" max="4866" width="16.7109375" customWidth="1"/>
    <col min="4867" max="4867" width="15.28515625" customWidth="1"/>
    <col min="4868" max="4868" width="1.85546875" customWidth="1"/>
    <col min="4869" max="4869" width="14.85546875" customWidth="1"/>
    <col min="4870" max="4870" width="13" customWidth="1"/>
    <col min="4871" max="4871" width="9" customWidth="1"/>
    <col min="4872" max="4872" width="15.140625" customWidth="1"/>
    <col min="4873" max="4873" width="16" customWidth="1"/>
    <col min="4876" max="4876" width="7.85546875" customWidth="1"/>
    <col min="4877" max="4877" width="14.28515625" customWidth="1"/>
    <col min="5121" max="5121" width="12.7109375" customWidth="1"/>
    <col min="5122" max="5122" width="16.7109375" customWidth="1"/>
    <col min="5123" max="5123" width="15.28515625" customWidth="1"/>
    <col min="5124" max="5124" width="1.85546875" customWidth="1"/>
    <col min="5125" max="5125" width="14.85546875" customWidth="1"/>
    <col min="5126" max="5126" width="13" customWidth="1"/>
    <col min="5127" max="5127" width="9" customWidth="1"/>
    <col min="5128" max="5128" width="15.140625" customWidth="1"/>
    <col min="5129" max="5129" width="16" customWidth="1"/>
    <col min="5132" max="5132" width="7.85546875" customWidth="1"/>
    <col min="5133" max="5133" width="14.28515625" customWidth="1"/>
    <col min="5377" max="5377" width="12.7109375" customWidth="1"/>
    <col min="5378" max="5378" width="16.7109375" customWidth="1"/>
    <col min="5379" max="5379" width="15.28515625" customWidth="1"/>
    <col min="5380" max="5380" width="1.85546875" customWidth="1"/>
    <col min="5381" max="5381" width="14.85546875" customWidth="1"/>
    <col min="5382" max="5382" width="13" customWidth="1"/>
    <col min="5383" max="5383" width="9" customWidth="1"/>
    <col min="5384" max="5384" width="15.140625" customWidth="1"/>
    <col min="5385" max="5385" width="16" customWidth="1"/>
    <col min="5388" max="5388" width="7.85546875" customWidth="1"/>
    <col min="5389" max="5389" width="14.28515625" customWidth="1"/>
    <col min="5633" max="5633" width="12.7109375" customWidth="1"/>
    <col min="5634" max="5634" width="16.7109375" customWidth="1"/>
    <col min="5635" max="5635" width="15.28515625" customWidth="1"/>
    <col min="5636" max="5636" width="1.85546875" customWidth="1"/>
    <col min="5637" max="5637" width="14.85546875" customWidth="1"/>
    <col min="5638" max="5638" width="13" customWidth="1"/>
    <col min="5639" max="5639" width="9" customWidth="1"/>
    <col min="5640" max="5640" width="15.140625" customWidth="1"/>
    <col min="5641" max="5641" width="16" customWidth="1"/>
    <col min="5644" max="5644" width="7.85546875" customWidth="1"/>
    <col min="5645" max="5645" width="14.28515625" customWidth="1"/>
    <col min="5889" max="5889" width="12.7109375" customWidth="1"/>
    <col min="5890" max="5890" width="16.7109375" customWidth="1"/>
    <col min="5891" max="5891" width="15.28515625" customWidth="1"/>
    <col min="5892" max="5892" width="1.85546875" customWidth="1"/>
    <col min="5893" max="5893" width="14.85546875" customWidth="1"/>
    <col min="5894" max="5894" width="13" customWidth="1"/>
    <col min="5895" max="5895" width="9" customWidth="1"/>
    <col min="5896" max="5896" width="15.140625" customWidth="1"/>
    <col min="5897" max="5897" width="16" customWidth="1"/>
    <col min="5900" max="5900" width="7.85546875" customWidth="1"/>
    <col min="5901" max="5901" width="14.28515625" customWidth="1"/>
    <col min="6145" max="6145" width="12.7109375" customWidth="1"/>
    <col min="6146" max="6146" width="16.7109375" customWidth="1"/>
    <col min="6147" max="6147" width="15.28515625" customWidth="1"/>
    <col min="6148" max="6148" width="1.85546875" customWidth="1"/>
    <col min="6149" max="6149" width="14.85546875" customWidth="1"/>
    <col min="6150" max="6150" width="13" customWidth="1"/>
    <col min="6151" max="6151" width="9" customWidth="1"/>
    <col min="6152" max="6152" width="15.140625" customWidth="1"/>
    <col min="6153" max="6153" width="16" customWidth="1"/>
    <col min="6156" max="6156" width="7.85546875" customWidth="1"/>
    <col min="6157" max="6157" width="14.28515625" customWidth="1"/>
    <col min="6401" max="6401" width="12.7109375" customWidth="1"/>
    <col min="6402" max="6402" width="16.7109375" customWidth="1"/>
    <col min="6403" max="6403" width="15.28515625" customWidth="1"/>
    <col min="6404" max="6404" width="1.85546875" customWidth="1"/>
    <col min="6405" max="6405" width="14.85546875" customWidth="1"/>
    <col min="6406" max="6406" width="13" customWidth="1"/>
    <col min="6407" max="6407" width="9" customWidth="1"/>
    <col min="6408" max="6408" width="15.140625" customWidth="1"/>
    <col min="6409" max="6409" width="16" customWidth="1"/>
    <col min="6412" max="6412" width="7.85546875" customWidth="1"/>
    <col min="6413" max="6413" width="14.28515625" customWidth="1"/>
    <col min="6657" max="6657" width="12.7109375" customWidth="1"/>
    <col min="6658" max="6658" width="16.7109375" customWidth="1"/>
    <col min="6659" max="6659" width="15.28515625" customWidth="1"/>
    <col min="6660" max="6660" width="1.85546875" customWidth="1"/>
    <col min="6661" max="6661" width="14.85546875" customWidth="1"/>
    <col min="6662" max="6662" width="13" customWidth="1"/>
    <col min="6663" max="6663" width="9" customWidth="1"/>
    <col min="6664" max="6664" width="15.140625" customWidth="1"/>
    <col min="6665" max="6665" width="16" customWidth="1"/>
    <col min="6668" max="6668" width="7.85546875" customWidth="1"/>
    <col min="6669" max="6669" width="14.28515625" customWidth="1"/>
    <col min="6913" max="6913" width="12.7109375" customWidth="1"/>
    <col min="6914" max="6914" width="16.7109375" customWidth="1"/>
    <col min="6915" max="6915" width="15.28515625" customWidth="1"/>
    <col min="6916" max="6916" width="1.85546875" customWidth="1"/>
    <col min="6917" max="6917" width="14.85546875" customWidth="1"/>
    <col min="6918" max="6918" width="13" customWidth="1"/>
    <col min="6919" max="6919" width="9" customWidth="1"/>
    <col min="6920" max="6920" width="15.140625" customWidth="1"/>
    <col min="6921" max="6921" width="16" customWidth="1"/>
    <col min="6924" max="6924" width="7.85546875" customWidth="1"/>
    <col min="6925" max="6925" width="14.28515625" customWidth="1"/>
    <col min="7169" max="7169" width="12.7109375" customWidth="1"/>
    <col min="7170" max="7170" width="16.7109375" customWidth="1"/>
    <col min="7171" max="7171" width="15.28515625" customWidth="1"/>
    <col min="7172" max="7172" width="1.85546875" customWidth="1"/>
    <col min="7173" max="7173" width="14.85546875" customWidth="1"/>
    <col min="7174" max="7174" width="13" customWidth="1"/>
    <col min="7175" max="7175" width="9" customWidth="1"/>
    <col min="7176" max="7176" width="15.140625" customWidth="1"/>
    <col min="7177" max="7177" width="16" customWidth="1"/>
    <col min="7180" max="7180" width="7.85546875" customWidth="1"/>
    <col min="7181" max="7181" width="14.28515625" customWidth="1"/>
    <col min="7425" max="7425" width="12.7109375" customWidth="1"/>
    <col min="7426" max="7426" width="16.7109375" customWidth="1"/>
    <col min="7427" max="7427" width="15.28515625" customWidth="1"/>
    <col min="7428" max="7428" width="1.85546875" customWidth="1"/>
    <col min="7429" max="7429" width="14.85546875" customWidth="1"/>
    <col min="7430" max="7430" width="13" customWidth="1"/>
    <col min="7431" max="7431" width="9" customWidth="1"/>
    <col min="7432" max="7432" width="15.140625" customWidth="1"/>
    <col min="7433" max="7433" width="16" customWidth="1"/>
    <col min="7436" max="7436" width="7.85546875" customWidth="1"/>
    <col min="7437" max="7437" width="14.28515625" customWidth="1"/>
    <col min="7681" max="7681" width="12.7109375" customWidth="1"/>
    <col min="7682" max="7682" width="16.7109375" customWidth="1"/>
    <col min="7683" max="7683" width="15.28515625" customWidth="1"/>
    <col min="7684" max="7684" width="1.85546875" customWidth="1"/>
    <col min="7685" max="7685" width="14.85546875" customWidth="1"/>
    <col min="7686" max="7686" width="13" customWidth="1"/>
    <col min="7687" max="7687" width="9" customWidth="1"/>
    <col min="7688" max="7688" width="15.140625" customWidth="1"/>
    <col min="7689" max="7689" width="16" customWidth="1"/>
    <col min="7692" max="7692" width="7.85546875" customWidth="1"/>
    <col min="7693" max="7693" width="14.28515625" customWidth="1"/>
    <col min="7937" max="7937" width="12.7109375" customWidth="1"/>
    <col min="7938" max="7938" width="16.7109375" customWidth="1"/>
    <col min="7939" max="7939" width="15.28515625" customWidth="1"/>
    <col min="7940" max="7940" width="1.85546875" customWidth="1"/>
    <col min="7941" max="7941" width="14.85546875" customWidth="1"/>
    <col min="7942" max="7942" width="13" customWidth="1"/>
    <col min="7943" max="7943" width="9" customWidth="1"/>
    <col min="7944" max="7944" width="15.140625" customWidth="1"/>
    <col min="7945" max="7945" width="16" customWidth="1"/>
    <col min="7948" max="7948" width="7.85546875" customWidth="1"/>
    <col min="7949" max="7949" width="14.28515625" customWidth="1"/>
    <col min="8193" max="8193" width="12.7109375" customWidth="1"/>
    <col min="8194" max="8194" width="16.7109375" customWidth="1"/>
    <col min="8195" max="8195" width="15.28515625" customWidth="1"/>
    <col min="8196" max="8196" width="1.85546875" customWidth="1"/>
    <col min="8197" max="8197" width="14.85546875" customWidth="1"/>
    <col min="8198" max="8198" width="13" customWidth="1"/>
    <col min="8199" max="8199" width="9" customWidth="1"/>
    <col min="8200" max="8200" width="15.140625" customWidth="1"/>
    <col min="8201" max="8201" width="16" customWidth="1"/>
    <col min="8204" max="8204" width="7.85546875" customWidth="1"/>
    <col min="8205" max="8205" width="14.28515625" customWidth="1"/>
    <col min="8449" max="8449" width="12.7109375" customWidth="1"/>
    <col min="8450" max="8450" width="16.7109375" customWidth="1"/>
    <col min="8451" max="8451" width="15.28515625" customWidth="1"/>
    <col min="8452" max="8452" width="1.85546875" customWidth="1"/>
    <col min="8453" max="8453" width="14.85546875" customWidth="1"/>
    <col min="8454" max="8454" width="13" customWidth="1"/>
    <col min="8455" max="8455" width="9" customWidth="1"/>
    <col min="8456" max="8456" width="15.140625" customWidth="1"/>
    <col min="8457" max="8457" width="16" customWidth="1"/>
    <col min="8460" max="8460" width="7.85546875" customWidth="1"/>
    <col min="8461" max="8461" width="14.28515625" customWidth="1"/>
    <col min="8705" max="8705" width="12.7109375" customWidth="1"/>
    <col min="8706" max="8706" width="16.7109375" customWidth="1"/>
    <col min="8707" max="8707" width="15.28515625" customWidth="1"/>
    <col min="8708" max="8708" width="1.85546875" customWidth="1"/>
    <col min="8709" max="8709" width="14.85546875" customWidth="1"/>
    <col min="8710" max="8710" width="13" customWidth="1"/>
    <col min="8711" max="8711" width="9" customWidth="1"/>
    <col min="8712" max="8712" width="15.140625" customWidth="1"/>
    <col min="8713" max="8713" width="16" customWidth="1"/>
    <col min="8716" max="8716" width="7.85546875" customWidth="1"/>
    <col min="8717" max="8717" width="14.28515625" customWidth="1"/>
    <col min="8961" max="8961" width="12.7109375" customWidth="1"/>
    <col min="8962" max="8962" width="16.7109375" customWidth="1"/>
    <col min="8963" max="8963" width="15.28515625" customWidth="1"/>
    <col min="8964" max="8964" width="1.85546875" customWidth="1"/>
    <col min="8965" max="8965" width="14.85546875" customWidth="1"/>
    <col min="8966" max="8966" width="13" customWidth="1"/>
    <col min="8967" max="8967" width="9" customWidth="1"/>
    <col min="8968" max="8968" width="15.140625" customWidth="1"/>
    <col min="8969" max="8969" width="16" customWidth="1"/>
    <col min="8972" max="8972" width="7.85546875" customWidth="1"/>
    <col min="8973" max="8973" width="14.28515625" customWidth="1"/>
    <col min="9217" max="9217" width="12.7109375" customWidth="1"/>
    <col min="9218" max="9218" width="16.7109375" customWidth="1"/>
    <col min="9219" max="9219" width="15.28515625" customWidth="1"/>
    <col min="9220" max="9220" width="1.85546875" customWidth="1"/>
    <col min="9221" max="9221" width="14.85546875" customWidth="1"/>
    <col min="9222" max="9222" width="13" customWidth="1"/>
    <col min="9223" max="9223" width="9" customWidth="1"/>
    <col min="9224" max="9224" width="15.140625" customWidth="1"/>
    <col min="9225" max="9225" width="16" customWidth="1"/>
    <col min="9228" max="9228" width="7.85546875" customWidth="1"/>
    <col min="9229" max="9229" width="14.28515625" customWidth="1"/>
    <col min="9473" max="9473" width="12.7109375" customWidth="1"/>
    <col min="9474" max="9474" width="16.7109375" customWidth="1"/>
    <col min="9475" max="9475" width="15.28515625" customWidth="1"/>
    <col min="9476" max="9476" width="1.85546875" customWidth="1"/>
    <col min="9477" max="9477" width="14.85546875" customWidth="1"/>
    <col min="9478" max="9478" width="13" customWidth="1"/>
    <col min="9479" max="9479" width="9" customWidth="1"/>
    <col min="9480" max="9480" width="15.140625" customWidth="1"/>
    <col min="9481" max="9481" width="16" customWidth="1"/>
    <col min="9484" max="9484" width="7.85546875" customWidth="1"/>
    <col min="9485" max="9485" width="14.28515625" customWidth="1"/>
    <col min="9729" max="9729" width="12.7109375" customWidth="1"/>
    <col min="9730" max="9730" width="16.7109375" customWidth="1"/>
    <col min="9731" max="9731" width="15.28515625" customWidth="1"/>
    <col min="9732" max="9732" width="1.85546875" customWidth="1"/>
    <col min="9733" max="9733" width="14.85546875" customWidth="1"/>
    <col min="9734" max="9734" width="13" customWidth="1"/>
    <col min="9735" max="9735" width="9" customWidth="1"/>
    <col min="9736" max="9736" width="15.140625" customWidth="1"/>
    <col min="9737" max="9737" width="16" customWidth="1"/>
    <col min="9740" max="9740" width="7.85546875" customWidth="1"/>
    <col min="9741" max="9741" width="14.28515625" customWidth="1"/>
    <col min="9985" max="9985" width="12.7109375" customWidth="1"/>
    <col min="9986" max="9986" width="16.7109375" customWidth="1"/>
    <col min="9987" max="9987" width="15.28515625" customWidth="1"/>
    <col min="9988" max="9988" width="1.85546875" customWidth="1"/>
    <col min="9989" max="9989" width="14.85546875" customWidth="1"/>
    <col min="9990" max="9990" width="13" customWidth="1"/>
    <col min="9991" max="9991" width="9" customWidth="1"/>
    <col min="9992" max="9992" width="15.140625" customWidth="1"/>
    <col min="9993" max="9993" width="16" customWidth="1"/>
    <col min="9996" max="9996" width="7.85546875" customWidth="1"/>
    <col min="9997" max="9997" width="14.28515625" customWidth="1"/>
    <col min="10241" max="10241" width="12.7109375" customWidth="1"/>
    <col min="10242" max="10242" width="16.7109375" customWidth="1"/>
    <col min="10243" max="10243" width="15.28515625" customWidth="1"/>
    <col min="10244" max="10244" width="1.85546875" customWidth="1"/>
    <col min="10245" max="10245" width="14.85546875" customWidth="1"/>
    <col min="10246" max="10246" width="13" customWidth="1"/>
    <col min="10247" max="10247" width="9" customWidth="1"/>
    <col min="10248" max="10248" width="15.140625" customWidth="1"/>
    <col min="10249" max="10249" width="16" customWidth="1"/>
    <col min="10252" max="10252" width="7.85546875" customWidth="1"/>
    <col min="10253" max="10253" width="14.28515625" customWidth="1"/>
    <col min="10497" max="10497" width="12.7109375" customWidth="1"/>
    <col min="10498" max="10498" width="16.7109375" customWidth="1"/>
    <col min="10499" max="10499" width="15.28515625" customWidth="1"/>
    <col min="10500" max="10500" width="1.85546875" customWidth="1"/>
    <col min="10501" max="10501" width="14.85546875" customWidth="1"/>
    <col min="10502" max="10502" width="13" customWidth="1"/>
    <col min="10503" max="10503" width="9" customWidth="1"/>
    <col min="10504" max="10504" width="15.140625" customWidth="1"/>
    <col min="10505" max="10505" width="16" customWidth="1"/>
    <col min="10508" max="10508" width="7.85546875" customWidth="1"/>
    <col min="10509" max="10509" width="14.28515625" customWidth="1"/>
    <col min="10753" max="10753" width="12.7109375" customWidth="1"/>
    <col min="10754" max="10754" width="16.7109375" customWidth="1"/>
    <col min="10755" max="10755" width="15.28515625" customWidth="1"/>
    <col min="10756" max="10756" width="1.85546875" customWidth="1"/>
    <col min="10757" max="10757" width="14.85546875" customWidth="1"/>
    <col min="10758" max="10758" width="13" customWidth="1"/>
    <col min="10759" max="10759" width="9" customWidth="1"/>
    <col min="10760" max="10760" width="15.140625" customWidth="1"/>
    <col min="10761" max="10761" width="16" customWidth="1"/>
    <col min="10764" max="10764" width="7.85546875" customWidth="1"/>
    <col min="10765" max="10765" width="14.28515625" customWidth="1"/>
    <col min="11009" max="11009" width="12.7109375" customWidth="1"/>
    <col min="11010" max="11010" width="16.7109375" customWidth="1"/>
    <col min="11011" max="11011" width="15.28515625" customWidth="1"/>
    <col min="11012" max="11012" width="1.85546875" customWidth="1"/>
    <col min="11013" max="11013" width="14.85546875" customWidth="1"/>
    <col min="11014" max="11014" width="13" customWidth="1"/>
    <col min="11015" max="11015" width="9" customWidth="1"/>
    <col min="11016" max="11016" width="15.140625" customWidth="1"/>
    <col min="11017" max="11017" width="16" customWidth="1"/>
    <col min="11020" max="11020" width="7.85546875" customWidth="1"/>
    <col min="11021" max="11021" width="14.28515625" customWidth="1"/>
    <col min="11265" max="11265" width="12.7109375" customWidth="1"/>
    <col min="11266" max="11266" width="16.7109375" customWidth="1"/>
    <col min="11267" max="11267" width="15.28515625" customWidth="1"/>
    <col min="11268" max="11268" width="1.85546875" customWidth="1"/>
    <col min="11269" max="11269" width="14.85546875" customWidth="1"/>
    <col min="11270" max="11270" width="13" customWidth="1"/>
    <col min="11271" max="11271" width="9" customWidth="1"/>
    <col min="11272" max="11272" width="15.140625" customWidth="1"/>
    <col min="11273" max="11273" width="16" customWidth="1"/>
    <col min="11276" max="11276" width="7.85546875" customWidth="1"/>
    <col min="11277" max="11277" width="14.28515625" customWidth="1"/>
    <col min="11521" max="11521" width="12.7109375" customWidth="1"/>
    <col min="11522" max="11522" width="16.7109375" customWidth="1"/>
    <col min="11523" max="11523" width="15.28515625" customWidth="1"/>
    <col min="11524" max="11524" width="1.85546875" customWidth="1"/>
    <col min="11525" max="11525" width="14.85546875" customWidth="1"/>
    <col min="11526" max="11526" width="13" customWidth="1"/>
    <col min="11527" max="11527" width="9" customWidth="1"/>
    <col min="11528" max="11528" width="15.140625" customWidth="1"/>
    <col min="11529" max="11529" width="16" customWidth="1"/>
    <col min="11532" max="11532" width="7.85546875" customWidth="1"/>
    <col min="11533" max="11533" width="14.28515625" customWidth="1"/>
    <col min="11777" max="11777" width="12.7109375" customWidth="1"/>
    <col min="11778" max="11778" width="16.7109375" customWidth="1"/>
    <col min="11779" max="11779" width="15.28515625" customWidth="1"/>
    <col min="11780" max="11780" width="1.85546875" customWidth="1"/>
    <col min="11781" max="11781" width="14.85546875" customWidth="1"/>
    <col min="11782" max="11782" width="13" customWidth="1"/>
    <col min="11783" max="11783" width="9" customWidth="1"/>
    <col min="11784" max="11784" width="15.140625" customWidth="1"/>
    <col min="11785" max="11785" width="16" customWidth="1"/>
    <col min="11788" max="11788" width="7.85546875" customWidth="1"/>
    <col min="11789" max="11789" width="14.28515625" customWidth="1"/>
    <col min="12033" max="12033" width="12.7109375" customWidth="1"/>
    <col min="12034" max="12034" width="16.7109375" customWidth="1"/>
    <col min="12035" max="12035" width="15.28515625" customWidth="1"/>
    <col min="12036" max="12036" width="1.85546875" customWidth="1"/>
    <col min="12037" max="12037" width="14.85546875" customWidth="1"/>
    <col min="12038" max="12038" width="13" customWidth="1"/>
    <col min="12039" max="12039" width="9" customWidth="1"/>
    <col min="12040" max="12040" width="15.140625" customWidth="1"/>
    <col min="12041" max="12041" width="16" customWidth="1"/>
    <col min="12044" max="12044" width="7.85546875" customWidth="1"/>
    <col min="12045" max="12045" width="14.28515625" customWidth="1"/>
    <col min="12289" max="12289" width="12.7109375" customWidth="1"/>
    <col min="12290" max="12290" width="16.7109375" customWidth="1"/>
    <col min="12291" max="12291" width="15.28515625" customWidth="1"/>
    <col min="12292" max="12292" width="1.85546875" customWidth="1"/>
    <col min="12293" max="12293" width="14.85546875" customWidth="1"/>
    <col min="12294" max="12294" width="13" customWidth="1"/>
    <col min="12295" max="12295" width="9" customWidth="1"/>
    <col min="12296" max="12296" width="15.140625" customWidth="1"/>
    <col min="12297" max="12297" width="16" customWidth="1"/>
    <col min="12300" max="12300" width="7.85546875" customWidth="1"/>
    <col min="12301" max="12301" width="14.28515625" customWidth="1"/>
    <col min="12545" max="12545" width="12.7109375" customWidth="1"/>
    <col min="12546" max="12546" width="16.7109375" customWidth="1"/>
    <col min="12547" max="12547" width="15.28515625" customWidth="1"/>
    <col min="12548" max="12548" width="1.85546875" customWidth="1"/>
    <col min="12549" max="12549" width="14.85546875" customWidth="1"/>
    <col min="12550" max="12550" width="13" customWidth="1"/>
    <col min="12551" max="12551" width="9" customWidth="1"/>
    <col min="12552" max="12552" width="15.140625" customWidth="1"/>
    <col min="12553" max="12553" width="16" customWidth="1"/>
    <col min="12556" max="12556" width="7.85546875" customWidth="1"/>
    <col min="12557" max="12557" width="14.28515625" customWidth="1"/>
    <col min="12801" max="12801" width="12.7109375" customWidth="1"/>
    <col min="12802" max="12802" width="16.7109375" customWidth="1"/>
    <col min="12803" max="12803" width="15.28515625" customWidth="1"/>
    <col min="12804" max="12804" width="1.85546875" customWidth="1"/>
    <col min="12805" max="12805" width="14.85546875" customWidth="1"/>
    <col min="12806" max="12806" width="13" customWidth="1"/>
    <col min="12807" max="12807" width="9" customWidth="1"/>
    <col min="12808" max="12808" width="15.140625" customWidth="1"/>
    <col min="12809" max="12809" width="16" customWidth="1"/>
    <col min="12812" max="12812" width="7.85546875" customWidth="1"/>
    <col min="12813" max="12813" width="14.28515625" customWidth="1"/>
    <col min="13057" max="13057" width="12.7109375" customWidth="1"/>
    <col min="13058" max="13058" width="16.7109375" customWidth="1"/>
    <col min="13059" max="13059" width="15.28515625" customWidth="1"/>
    <col min="13060" max="13060" width="1.85546875" customWidth="1"/>
    <col min="13061" max="13061" width="14.85546875" customWidth="1"/>
    <col min="13062" max="13062" width="13" customWidth="1"/>
    <col min="13063" max="13063" width="9" customWidth="1"/>
    <col min="13064" max="13064" width="15.140625" customWidth="1"/>
    <col min="13065" max="13065" width="16" customWidth="1"/>
    <col min="13068" max="13068" width="7.85546875" customWidth="1"/>
    <col min="13069" max="13069" width="14.28515625" customWidth="1"/>
    <col min="13313" max="13313" width="12.7109375" customWidth="1"/>
    <col min="13314" max="13314" width="16.7109375" customWidth="1"/>
    <col min="13315" max="13315" width="15.28515625" customWidth="1"/>
    <col min="13316" max="13316" width="1.85546875" customWidth="1"/>
    <col min="13317" max="13317" width="14.85546875" customWidth="1"/>
    <col min="13318" max="13318" width="13" customWidth="1"/>
    <col min="13319" max="13319" width="9" customWidth="1"/>
    <col min="13320" max="13320" width="15.140625" customWidth="1"/>
    <col min="13321" max="13321" width="16" customWidth="1"/>
    <col min="13324" max="13324" width="7.85546875" customWidth="1"/>
    <col min="13325" max="13325" width="14.28515625" customWidth="1"/>
    <col min="13569" max="13569" width="12.7109375" customWidth="1"/>
    <col min="13570" max="13570" width="16.7109375" customWidth="1"/>
    <col min="13571" max="13571" width="15.28515625" customWidth="1"/>
    <col min="13572" max="13572" width="1.85546875" customWidth="1"/>
    <col min="13573" max="13573" width="14.85546875" customWidth="1"/>
    <col min="13574" max="13574" width="13" customWidth="1"/>
    <col min="13575" max="13575" width="9" customWidth="1"/>
    <col min="13576" max="13576" width="15.140625" customWidth="1"/>
    <col min="13577" max="13577" width="16" customWidth="1"/>
    <col min="13580" max="13580" width="7.85546875" customWidth="1"/>
    <col min="13581" max="13581" width="14.28515625" customWidth="1"/>
    <col min="13825" max="13825" width="12.7109375" customWidth="1"/>
    <col min="13826" max="13826" width="16.7109375" customWidth="1"/>
    <col min="13827" max="13827" width="15.28515625" customWidth="1"/>
    <col min="13828" max="13828" width="1.85546875" customWidth="1"/>
    <col min="13829" max="13829" width="14.85546875" customWidth="1"/>
    <col min="13830" max="13830" width="13" customWidth="1"/>
    <col min="13831" max="13831" width="9" customWidth="1"/>
    <col min="13832" max="13832" width="15.140625" customWidth="1"/>
    <col min="13833" max="13833" width="16" customWidth="1"/>
    <col min="13836" max="13836" width="7.85546875" customWidth="1"/>
    <col min="13837" max="13837" width="14.28515625" customWidth="1"/>
    <col min="14081" max="14081" width="12.7109375" customWidth="1"/>
    <col min="14082" max="14082" width="16.7109375" customWidth="1"/>
    <col min="14083" max="14083" width="15.28515625" customWidth="1"/>
    <col min="14084" max="14084" width="1.85546875" customWidth="1"/>
    <col min="14085" max="14085" width="14.85546875" customWidth="1"/>
    <col min="14086" max="14086" width="13" customWidth="1"/>
    <col min="14087" max="14087" width="9" customWidth="1"/>
    <col min="14088" max="14088" width="15.140625" customWidth="1"/>
    <col min="14089" max="14089" width="16" customWidth="1"/>
    <col min="14092" max="14092" width="7.85546875" customWidth="1"/>
    <col min="14093" max="14093" width="14.28515625" customWidth="1"/>
    <col min="14337" max="14337" width="12.7109375" customWidth="1"/>
    <col min="14338" max="14338" width="16.7109375" customWidth="1"/>
    <col min="14339" max="14339" width="15.28515625" customWidth="1"/>
    <col min="14340" max="14340" width="1.85546875" customWidth="1"/>
    <col min="14341" max="14341" width="14.85546875" customWidth="1"/>
    <col min="14342" max="14342" width="13" customWidth="1"/>
    <col min="14343" max="14343" width="9" customWidth="1"/>
    <col min="14344" max="14344" width="15.140625" customWidth="1"/>
    <col min="14345" max="14345" width="16" customWidth="1"/>
    <col min="14348" max="14348" width="7.85546875" customWidth="1"/>
    <col min="14349" max="14349" width="14.28515625" customWidth="1"/>
    <col min="14593" max="14593" width="12.7109375" customWidth="1"/>
    <col min="14594" max="14594" width="16.7109375" customWidth="1"/>
    <col min="14595" max="14595" width="15.28515625" customWidth="1"/>
    <col min="14596" max="14596" width="1.85546875" customWidth="1"/>
    <col min="14597" max="14597" width="14.85546875" customWidth="1"/>
    <col min="14598" max="14598" width="13" customWidth="1"/>
    <col min="14599" max="14599" width="9" customWidth="1"/>
    <col min="14600" max="14600" width="15.140625" customWidth="1"/>
    <col min="14601" max="14601" width="16" customWidth="1"/>
    <col min="14604" max="14604" width="7.85546875" customWidth="1"/>
    <col min="14605" max="14605" width="14.28515625" customWidth="1"/>
    <col min="14849" max="14849" width="12.7109375" customWidth="1"/>
    <col min="14850" max="14850" width="16.7109375" customWidth="1"/>
    <col min="14851" max="14851" width="15.28515625" customWidth="1"/>
    <col min="14852" max="14852" width="1.85546875" customWidth="1"/>
    <col min="14853" max="14853" width="14.85546875" customWidth="1"/>
    <col min="14854" max="14854" width="13" customWidth="1"/>
    <col min="14855" max="14855" width="9" customWidth="1"/>
    <col min="14856" max="14856" width="15.140625" customWidth="1"/>
    <col min="14857" max="14857" width="16" customWidth="1"/>
    <col min="14860" max="14860" width="7.85546875" customWidth="1"/>
    <col min="14861" max="14861" width="14.28515625" customWidth="1"/>
    <col min="15105" max="15105" width="12.7109375" customWidth="1"/>
    <col min="15106" max="15106" width="16.7109375" customWidth="1"/>
    <col min="15107" max="15107" width="15.28515625" customWidth="1"/>
    <col min="15108" max="15108" width="1.85546875" customWidth="1"/>
    <col min="15109" max="15109" width="14.85546875" customWidth="1"/>
    <col min="15110" max="15110" width="13" customWidth="1"/>
    <col min="15111" max="15111" width="9" customWidth="1"/>
    <col min="15112" max="15112" width="15.140625" customWidth="1"/>
    <col min="15113" max="15113" width="16" customWidth="1"/>
    <col min="15116" max="15116" width="7.85546875" customWidth="1"/>
    <col min="15117" max="15117" width="14.28515625" customWidth="1"/>
    <col min="15361" max="15361" width="12.7109375" customWidth="1"/>
    <col min="15362" max="15362" width="16.7109375" customWidth="1"/>
    <col min="15363" max="15363" width="15.28515625" customWidth="1"/>
    <col min="15364" max="15364" width="1.85546875" customWidth="1"/>
    <col min="15365" max="15365" width="14.85546875" customWidth="1"/>
    <col min="15366" max="15366" width="13" customWidth="1"/>
    <col min="15367" max="15367" width="9" customWidth="1"/>
    <col min="15368" max="15368" width="15.140625" customWidth="1"/>
    <col min="15369" max="15369" width="16" customWidth="1"/>
    <col min="15372" max="15372" width="7.85546875" customWidth="1"/>
    <col min="15373" max="15373" width="14.28515625" customWidth="1"/>
    <col min="15617" max="15617" width="12.7109375" customWidth="1"/>
    <col min="15618" max="15618" width="16.7109375" customWidth="1"/>
    <col min="15619" max="15619" width="15.28515625" customWidth="1"/>
    <col min="15620" max="15620" width="1.85546875" customWidth="1"/>
    <col min="15621" max="15621" width="14.85546875" customWidth="1"/>
    <col min="15622" max="15622" width="13" customWidth="1"/>
    <col min="15623" max="15623" width="9" customWidth="1"/>
    <col min="15624" max="15624" width="15.140625" customWidth="1"/>
    <col min="15625" max="15625" width="16" customWidth="1"/>
    <col min="15628" max="15628" width="7.85546875" customWidth="1"/>
    <col min="15629" max="15629" width="14.28515625" customWidth="1"/>
    <col min="15873" max="15873" width="12.7109375" customWidth="1"/>
    <col min="15874" max="15874" width="16.7109375" customWidth="1"/>
    <col min="15875" max="15875" width="15.28515625" customWidth="1"/>
    <col min="15876" max="15876" width="1.85546875" customWidth="1"/>
    <col min="15877" max="15877" width="14.85546875" customWidth="1"/>
    <col min="15878" max="15878" width="13" customWidth="1"/>
    <col min="15879" max="15879" width="9" customWidth="1"/>
    <col min="15880" max="15880" width="15.140625" customWidth="1"/>
    <col min="15881" max="15881" width="16" customWidth="1"/>
    <col min="15884" max="15884" width="7.85546875" customWidth="1"/>
    <col min="15885" max="15885" width="14.28515625" customWidth="1"/>
    <col min="16129" max="16129" width="12.7109375" customWidth="1"/>
    <col min="16130" max="16130" width="16.7109375" customWidth="1"/>
    <col min="16131" max="16131" width="15.28515625" customWidth="1"/>
    <col min="16132" max="16132" width="1.85546875" customWidth="1"/>
    <col min="16133" max="16133" width="14.85546875" customWidth="1"/>
    <col min="16134" max="16134" width="13" customWidth="1"/>
    <col min="16135" max="16135" width="9" customWidth="1"/>
    <col min="16136" max="16136" width="15.140625" customWidth="1"/>
    <col min="16137" max="16137" width="16" customWidth="1"/>
    <col min="16140" max="16140" width="7.85546875" customWidth="1"/>
    <col min="16141" max="16141" width="14.28515625" customWidth="1"/>
  </cols>
  <sheetData>
    <row r="1" spans="1:13" s="6" customFormat="1" x14ac:dyDescent="0.25">
      <c r="A1" s="10" t="s">
        <v>8</v>
      </c>
      <c r="B1" s="33"/>
      <c r="E1" s="12"/>
      <c r="G1" s="5"/>
      <c r="I1" s="5"/>
    </row>
    <row r="2" spans="1:13" s="6" customFormat="1" x14ac:dyDescent="0.25">
      <c r="E2" s="12"/>
      <c r="G2" s="5"/>
      <c r="I2" s="5"/>
    </row>
    <row r="3" spans="1:13" ht="19.5" customHeight="1" x14ac:dyDescent="0.25">
      <c r="B3" s="7" t="s">
        <v>45</v>
      </c>
      <c r="C3" s="6"/>
      <c r="D3" s="9"/>
      <c r="E3" s="34"/>
    </row>
    <row r="4" spans="1:13" ht="19.5" customHeight="1" x14ac:dyDescent="0.25">
      <c r="A4" s="7"/>
      <c r="B4" s="6"/>
      <c r="C4" s="6"/>
      <c r="D4" s="9"/>
      <c r="E4" s="34"/>
    </row>
    <row r="5" spans="1:13" ht="15.75" thickBot="1" x14ac:dyDescent="0.3">
      <c r="B5" s="86"/>
      <c r="C5" s="88" t="s">
        <v>0</v>
      </c>
      <c r="D5" s="6"/>
      <c r="E5" s="35">
        <f>SUM(F10:F30)</f>
        <v>-2564.6799999999948</v>
      </c>
      <c r="H5" s="13"/>
      <c r="I5" s="36"/>
    </row>
    <row r="6" spans="1:13" ht="15.75" thickTop="1" x14ac:dyDescent="0.25">
      <c r="B6" s="11"/>
      <c r="C6" s="6"/>
      <c r="D6" s="6"/>
      <c r="E6" s="12"/>
      <c r="H6" s="13"/>
      <c r="I6" s="36"/>
    </row>
    <row r="7" spans="1:13" x14ac:dyDescent="0.25">
      <c r="B7" s="15" t="s">
        <v>2</v>
      </c>
      <c r="C7" s="89">
        <f>SUM(C10:C31)</f>
        <v>317516.06</v>
      </c>
      <c r="D7" s="16"/>
      <c r="E7" s="89">
        <f>SUM(E10:E31)</f>
        <v>814109.67</v>
      </c>
      <c r="H7" s="13"/>
      <c r="I7" s="36"/>
    </row>
    <row r="8" spans="1:13" ht="6" customHeight="1" x14ac:dyDescent="0.25">
      <c r="B8" s="11"/>
      <c r="C8" s="6"/>
      <c r="D8" s="6"/>
      <c r="E8" s="12"/>
      <c r="H8" s="13"/>
      <c r="I8" s="36"/>
    </row>
    <row r="9" spans="1:13" s="21" customFormat="1" ht="34.5" customHeight="1" x14ac:dyDescent="0.25">
      <c r="A9" s="37"/>
      <c r="B9" s="38" t="s">
        <v>9</v>
      </c>
      <c r="C9" s="39" t="s">
        <v>10</v>
      </c>
      <c r="D9" s="39"/>
      <c r="E9" s="39" t="s">
        <v>7</v>
      </c>
      <c r="F9" s="40" t="s">
        <v>11</v>
      </c>
      <c r="G9" s="41"/>
      <c r="H9" s="41"/>
      <c r="I9" s="41"/>
      <c r="J9" s="37"/>
      <c r="K9" s="41"/>
      <c r="L9" s="37"/>
      <c r="M9" s="37"/>
    </row>
    <row r="10" spans="1:13" s="48" customFormat="1" x14ac:dyDescent="0.25">
      <c r="A10" s="42"/>
      <c r="B10" s="85" t="str">
        <f>'[1]Ward 1'!A4</f>
        <v>WARD 1</v>
      </c>
      <c r="C10" s="44">
        <f>'Ward 1'!E4</f>
        <v>0</v>
      </c>
      <c r="D10" s="44">
        <f>'[1]Ward 1'!E5</f>
        <v>0</v>
      </c>
      <c r="E10" s="44">
        <f>'Ward 1'!G4</f>
        <v>0</v>
      </c>
      <c r="F10" s="45">
        <f>'Ward 1'!F2</f>
        <v>-956</v>
      </c>
      <c r="G10" s="46"/>
      <c r="H10" s="47"/>
      <c r="I10" s="42"/>
      <c r="J10" s="42"/>
      <c r="K10" s="42"/>
      <c r="L10" s="42"/>
      <c r="M10" s="42"/>
    </row>
    <row r="11" spans="1:13" s="48" customFormat="1" x14ac:dyDescent="0.25">
      <c r="A11" s="42"/>
      <c r="B11" s="49" t="str">
        <f>'[1]Ward 2'!A3</f>
        <v>WARD 2</v>
      </c>
      <c r="C11" s="44">
        <f>'Ward 2'!D5</f>
        <v>16710</v>
      </c>
      <c r="D11" s="44">
        <f>'[1]Ward 2'!E5</f>
        <v>0</v>
      </c>
      <c r="E11" s="44">
        <f>'Ward 2'!F5</f>
        <v>4000</v>
      </c>
      <c r="F11" s="45">
        <f>'Ward 2'!F2</f>
        <v>-710</v>
      </c>
      <c r="G11" s="46"/>
      <c r="H11" s="47"/>
      <c r="I11" s="42"/>
      <c r="J11" s="42"/>
      <c r="K11" s="42"/>
      <c r="L11" s="42"/>
      <c r="M11" s="42"/>
    </row>
    <row r="12" spans="1:13" s="48" customFormat="1" x14ac:dyDescent="0.25">
      <c r="A12" s="42"/>
      <c r="B12" s="49" t="str">
        <f>'[1]Ward 3'!A3</f>
        <v>WARD 3</v>
      </c>
      <c r="C12" s="50">
        <f>'Ward 3'!D5</f>
        <v>18445</v>
      </c>
      <c r="D12" s="50">
        <f>'[1]Ward 3'!E5</f>
        <v>0</v>
      </c>
      <c r="E12" s="50">
        <f>'Ward 3'!G5</f>
        <v>0</v>
      </c>
      <c r="F12" s="45">
        <f>'Ward 3'!F2</f>
        <v>-2445</v>
      </c>
      <c r="G12" s="46"/>
      <c r="H12" s="47"/>
      <c r="I12" s="42"/>
      <c r="J12" s="42"/>
      <c r="K12" s="42"/>
      <c r="L12" s="42"/>
      <c r="M12" s="42"/>
    </row>
    <row r="13" spans="1:13" s="48" customFormat="1" x14ac:dyDescent="0.25">
      <c r="A13" s="42"/>
      <c r="B13" s="49" t="str">
        <f>'[1]Ward 4'!A3</f>
        <v>WARD 4</v>
      </c>
      <c r="C13" s="50">
        <f>'Ward 4'!E4</f>
        <v>0</v>
      </c>
      <c r="D13" s="50">
        <f>'[1]Ward 4'!E5</f>
        <v>0</v>
      </c>
      <c r="E13" s="50">
        <f>'Ward 4'!G4</f>
        <v>0</v>
      </c>
      <c r="F13" s="45">
        <f>'Ward 4'!F2</f>
        <v>-530</v>
      </c>
      <c r="G13" s="46"/>
      <c r="H13" s="47"/>
      <c r="I13" s="42"/>
      <c r="J13" s="42"/>
      <c r="K13" s="42"/>
      <c r="L13" s="42"/>
      <c r="M13" s="42"/>
    </row>
    <row r="14" spans="1:13" s="48" customFormat="1" x14ac:dyDescent="0.25">
      <c r="A14" s="42"/>
      <c r="B14" s="49" t="str">
        <f>'[1]Ward 5'!A3</f>
        <v>WARD 5</v>
      </c>
      <c r="C14" s="50">
        <f>'Ward 5'!D5</f>
        <v>15998.32</v>
      </c>
      <c r="D14" s="50">
        <f>'[1]Ward 5'!D5</f>
        <v>0</v>
      </c>
      <c r="E14" s="50">
        <f>'Ward 5'!F5</f>
        <v>11243.57</v>
      </c>
      <c r="F14" s="45">
        <f>'Ward 5'!F2</f>
        <v>1.680000000000291</v>
      </c>
      <c r="G14" s="46"/>
      <c r="H14" s="47"/>
      <c r="I14" s="42"/>
      <c r="J14" s="42"/>
      <c r="K14" s="42"/>
      <c r="L14" s="42"/>
      <c r="M14" s="42"/>
    </row>
    <row r="15" spans="1:13" s="48" customFormat="1" x14ac:dyDescent="0.25">
      <c r="A15" s="42"/>
      <c r="B15" s="49" t="str">
        <f>'[1]Ward 6'!A3</f>
        <v>WARD 6</v>
      </c>
      <c r="C15" s="50">
        <f>'Ward 6'!D5</f>
        <v>15997</v>
      </c>
      <c r="D15" s="50">
        <f>'[1]Ward 6'!E5</f>
        <v>0</v>
      </c>
      <c r="E15" s="50">
        <f>'Ward 6'!F5</f>
        <v>420</v>
      </c>
      <c r="F15" s="45">
        <f>'Ward 6'!F2</f>
        <v>3</v>
      </c>
      <c r="G15" s="46"/>
      <c r="H15" s="47"/>
      <c r="I15" s="42"/>
      <c r="J15" s="42"/>
      <c r="K15" s="42"/>
      <c r="L15" s="42"/>
      <c r="M15" s="42"/>
    </row>
    <row r="16" spans="1:13" s="48" customFormat="1" x14ac:dyDescent="0.25">
      <c r="A16" s="42"/>
      <c r="B16" s="43" t="str">
        <f>'[1]Ward 7'!A4</f>
        <v>WARD 7</v>
      </c>
      <c r="C16" s="50">
        <f>'Ward 7'!E4</f>
        <v>0</v>
      </c>
      <c r="D16" s="50">
        <f>'[1]Ward 7'!D5</f>
        <v>0</v>
      </c>
      <c r="E16" s="50">
        <f>'Ward 7'!G4</f>
        <v>0</v>
      </c>
      <c r="F16" s="45">
        <f>'Ward 7'!F2</f>
        <v>-713.79999999999927</v>
      </c>
      <c r="G16" s="46"/>
      <c r="H16" s="47"/>
      <c r="I16" s="42"/>
      <c r="J16" s="42"/>
      <c r="K16" s="42"/>
      <c r="L16" s="42"/>
      <c r="M16" s="42"/>
    </row>
    <row r="17" spans="1:13" s="48" customFormat="1" x14ac:dyDescent="0.25">
      <c r="A17" s="42"/>
      <c r="B17" s="43" t="s">
        <v>18</v>
      </c>
      <c r="C17" s="50">
        <f>' Ward 8'!D4</f>
        <v>0</v>
      </c>
      <c r="D17" s="50">
        <f>'[1]Ward 8'!E5</f>
        <v>0</v>
      </c>
      <c r="E17" s="50">
        <f>' Ward 8'!F4</f>
        <v>0</v>
      </c>
      <c r="F17" s="45">
        <f>' Ward 8'!F2</f>
        <v>10.680000000000291</v>
      </c>
      <c r="G17" s="46"/>
      <c r="H17" s="47"/>
      <c r="I17" s="42"/>
      <c r="J17" s="42"/>
      <c r="K17" s="42"/>
      <c r="L17" s="42"/>
      <c r="M17" s="42"/>
    </row>
    <row r="18" spans="1:13" s="48" customFormat="1" x14ac:dyDescent="0.25">
      <c r="A18" s="42"/>
      <c r="B18" s="49" t="str">
        <f>'[1]Ward 9'!A3</f>
        <v>WARD 9</v>
      </c>
      <c r="C18" s="50">
        <f>' Ward 9'!D5</f>
        <v>15973.89</v>
      </c>
      <c r="D18" s="50">
        <f>'[1]Ward 9'!E5</f>
        <v>0</v>
      </c>
      <c r="E18" s="50">
        <f>' Ward 9'!F5</f>
        <v>123650</v>
      </c>
      <c r="F18" s="45">
        <f>' Ward 9'!F2</f>
        <v>26.110000000000582</v>
      </c>
      <c r="G18" s="46"/>
      <c r="H18" s="47"/>
      <c r="I18" s="42"/>
      <c r="J18" s="42"/>
      <c r="K18" s="42"/>
      <c r="L18" s="42"/>
      <c r="M18" s="42"/>
    </row>
    <row r="19" spans="1:13" s="48" customFormat="1" x14ac:dyDescent="0.25">
      <c r="A19" s="42"/>
      <c r="B19" s="49" t="str">
        <f>'[1]Ward 10'!A3</f>
        <v>WARD 10</v>
      </c>
      <c r="C19" s="50">
        <f>'Ward 10'!D5</f>
        <v>16000</v>
      </c>
      <c r="D19" s="50">
        <f>'[1]Ward 10'!E5</f>
        <v>0</v>
      </c>
      <c r="E19" s="50">
        <f>'Ward 10'!F5</f>
        <v>86079</v>
      </c>
      <c r="F19" s="45">
        <f>'Ward 10'!F2</f>
        <v>0</v>
      </c>
      <c r="G19" s="46"/>
      <c r="H19" s="47"/>
      <c r="I19" s="42"/>
      <c r="J19" s="42"/>
      <c r="K19" s="42"/>
      <c r="L19" s="42"/>
      <c r="M19" s="42"/>
    </row>
    <row r="20" spans="1:13" s="48" customFormat="1" x14ac:dyDescent="0.25">
      <c r="A20" s="42"/>
      <c r="B20" s="49" t="str">
        <f>'[1]Ward 11'!A3</f>
        <v>WARD 11</v>
      </c>
      <c r="C20" s="50">
        <f>'Ward 11'!D5</f>
        <v>20978.03</v>
      </c>
      <c r="D20" s="50">
        <f>'[1]Ward 11'!E5</f>
        <v>0</v>
      </c>
      <c r="E20" s="50">
        <f>'Ward 11'!F5</f>
        <v>42321.05999999999</v>
      </c>
      <c r="F20" s="45">
        <f>'Ward 11'!F2</f>
        <v>21.970000000001164</v>
      </c>
      <c r="G20" s="46"/>
      <c r="H20" s="47"/>
      <c r="I20" s="42"/>
      <c r="J20" s="42"/>
      <c r="K20" s="42"/>
      <c r="L20" s="42"/>
      <c r="M20" s="42"/>
    </row>
    <row r="21" spans="1:13" s="48" customFormat="1" x14ac:dyDescent="0.25">
      <c r="A21" s="42"/>
      <c r="B21" s="49" t="str">
        <f>'[1]Ward 12'!A3</f>
        <v>WARD 12</v>
      </c>
      <c r="C21" s="50">
        <f>'Ward 12'!D5</f>
        <v>19595</v>
      </c>
      <c r="D21" s="50">
        <f>'[1]Ward 12'!E5</f>
        <v>0</v>
      </c>
      <c r="E21" s="50">
        <f>'Ward 12'!F5</f>
        <v>12535</v>
      </c>
      <c r="F21" s="45">
        <f>'Ward 12'!F2</f>
        <v>0</v>
      </c>
      <c r="G21" s="46"/>
      <c r="H21" s="47"/>
      <c r="I21" s="42"/>
      <c r="J21" s="42"/>
      <c r="K21" s="42"/>
      <c r="L21" s="42"/>
      <c r="M21" s="42"/>
    </row>
    <row r="22" spans="1:13" s="48" customFormat="1" x14ac:dyDescent="0.25">
      <c r="A22" s="42"/>
      <c r="B22" s="49" t="str">
        <f>'[1]Ward 13'!A3</f>
        <v>WARD 13</v>
      </c>
      <c r="C22" s="50">
        <f>'Ward 13'!D5</f>
        <v>18444.5</v>
      </c>
      <c r="D22" s="50">
        <f>'[1]Ward 13'!F5</f>
        <v>0</v>
      </c>
      <c r="E22" s="50">
        <f>'Ward 13'!F5</f>
        <v>80850.5</v>
      </c>
      <c r="F22" s="45">
        <f>'Ward 13'!F2</f>
        <v>0</v>
      </c>
      <c r="G22" s="46"/>
      <c r="H22" s="47"/>
      <c r="I22" s="42"/>
      <c r="J22" s="42"/>
      <c r="K22" s="42"/>
      <c r="L22" s="42"/>
      <c r="M22" s="42"/>
    </row>
    <row r="23" spans="1:13" s="48" customFormat="1" x14ac:dyDescent="0.25">
      <c r="A23" s="42"/>
      <c r="B23" s="49" t="str">
        <f>'[1]Ward 14'!A3</f>
        <v>WARD 14</v>
      </c>
      <c r="C23" s="50">
        <f>'Ward 14'!D5</f>
        <v>17369.5</v>
      </c>
      <c r="D23" s="50">
        <f>'[1]Ward 14'!F5</f>
        <v>0</v>
      </c>
      <c r="E23" s="50">
        <f>'Ward 14'!F5</f>
        <v>73811.5</v>
      </c>
      <c r="F23" s="45">
        <f>'Ward 14'!F2</f>
        <v>0</v>
      </c>
      <c r="G23" s="46"/>
      <c r="H23" s="47"/>
      <c r="I23" s="42"/>
      <c r="J23" s="42"/>
      <c r="K23" s="42"/>
      <c r="L23" s="42"/>
      <c r="M23" s="42"/>
    </row>
    <row r="24" spans="1:13" s="48" customFormat="1" x14ac:dyDescent="0.25">
      <c r="A24" s="42"/>
      <c r="B24" s="49" t="str">
        <f>'[1]Ward 15'!A3</f>
        <v>WARD 15</v>
      </c>
      <c r="C24" s="50">
        <f xml:space="preserve"> 'Ward 15'!D5</f>
        <v>35334.449999999997</v>
      </c>
      <c r="D24" s="50">
        <f>'[1]Ward 15'!F5</f>
        <v>0</v>
      </c>
      <c r="E24" s="50">
        <f>'Ward 15'!F5</f>
        <v>90655.5</v>
      </c>
      <c r="F24" s="45">
        <f>'Ward 15'!F2</f>
        <v>399.55000000000291</v>
      </c>
      <c r="G24" s="46"/>
      <c r="H24" s="47"/>
      <c r="I24" s="42"/>
      <c r="J24" s="42"/>
      <c r="K24" s="42"/>
      <c r="L24" s="42"/>
      <c r="M24" s="42"/>
    </row>
    <row r="25" spans="1:13" s="48" customFormat="1" x14ac:dyDescent="0.25">
      <c r="A25" s="42"/>
      <c r="B25" s="49" t="str">
        <f>'[1]Ward 16'!A3</f>
        <v>WARD 16</v>
      </c>
      <c r="C25" s="50">
        <f>'Ward 16'!D5</f>
        <v>20817.5</v>
      </c>
      <c r="D25" s="50">
        <f>'[1]Ward 16'!F5</f>
        <v>0</v>
      </c>
      <c r="E25" s="50">
        <f>'Ward 16'!F5</f>
        <v>58117.5</v>
      </c>
      <c r="F25" s="45">
        <f>'Ward 16'!F2</f>
        <v>600.5</v>
      </c>
      <c r="G25" s="46"/>
      <c r="H25" s="47"/>
      <c r="I25" s="42"/>
      <c r="J25" s="42"/>
      <c r="K25" s="42"/>
      <c r="L25" s="42"/>
      <c r="M25" s="42"/>
    </row>
    <row r="26" spans="1:13" s="48" customFormat="1" x14ac:dyDescent="0.25">
      <c r="A26" s="42"/>
      <c r="B26" s="49" t="str">
        <f>'[1]Ward 17'!A3</f>
        <v>WARD 17</v>
      </c>
      <c r="C26" s="50">
        <f>'Ward 17'!D5</f>
        <v>25234</v>
      </c>
      <c r="D26" s="50"/>
      <c r="E26" s="50">
        <f>'Ward 17'!F5</f>
        <v>78153.5</v>
      </c>
      <c r="F26" s="45">
        <f>'Ward 17'!F2</f>
        <v>0</v>
      </c>
      <c r="G26" s="46"/>
      <c r="H26" s="47"/>
      <c r="I26" s="42"/>
      <c r="J26" s="42"/>
      <c r="K26" s="42"/>
      <c r="L26" s="42"/>
      <c r="M26" s="42"/>
    </row>
    <row r="27" spans="1:13" s="48" customFormat="1" x14ac:dyDescent="0.25">
      <c r="A27" s="42"/>
      <c r="B27" s="49" t="str">
        <f>'[1]Ward 18'!A3</f>
        <v>WARD 18</v>
      </c>
      <c r="C27" s="50">
        <f>'Ward 18'!E5</f>
        <v>0</v>
      </c>
      <c r="D27" s="50"/>
      <c r="E27" s="50">
        <f>'Ward 18'!G5</f>
        <v>0</v>
      </c>
      <c r="F27" s="45">
        <f>'Ward 16'!F2</f>
        <v>600.5</v>
      </c>
      <c r="G27" s="46"/>
      <c r="H27" s="47"/>
      <c r="I27" s="42"/>
      <c r="J27" s="42"/>
      <c r="K27" s="42"/>
      <c r="L27" s="42"/>
      <c r="M27" s="42"/>
    </row>
    <row r="28" spans="1:13" s="48" customFormat="1" x14ac:dyDescent="0.25">
      <c r="A28" s="42"/>
      <c r="B28" s="49" t="str">
        <f>'[1]Ward 19'!A3</f>
        <v>WARD 19</v>
      </c>
      <c r="C28" s="50">
        <f>'Ward 19'!D5</f>
        <v>23185.93</v>
      </c>
      <c r="D28" s="50"/>
      <c r="E28" s="50">
        <f>'Ward 19'!F5</f>
        <v>83811.5</v>
      </c>
      <c r="F28" s="45">
        <f>'Ward 19'!F2</f>
        <v>6.9999999999708962E-2</v>
      </c>
      <c r="G28" s="46"/>
      <c r="H28" s="47"/>
      <c r="I28" s="42"/>
      <c r="J28" s="42"/>
      <c r="K28" s="42"/>
      <c r="L28" s="42"/>
      <c r="M28" s="42"/>
    </row>
    <row r="29" spans="1:13" s="48" customFormat="1" x14ac:dyDescent="0.25">
      <c r="A29" s="42"/>
      <c r="B29" s="49" t="str">
        <f>'[1]Ward 20'!A3</f>
        <v>WARD 20</v>
      </c>
      <c r="C29" s="50">
        <f>'Ward 20'!D5</f>
        <v>21058.73</v>
      </c>
      <c r="D29" s="50"/>
      <c r="E29" s="50">
        <f>'Ward 20'!F5</f>
        <v>31640</v>
      </c>
      <c r="F29" s="45">
        <f>'Ward 20'!F2</f>
        <v>0.27000000000043656</v>
      </c>
      <c r="G29" s="46"/>
      <c r="H29" s="47"/>
      <c r="I29" s="42"/>
      <c r="J29" s="42"/>
      <c r="K29" s="42"/>
      <c r="L29" s="42"/>
      <c r="M29" s="42"/>
    </row>
    <row r="30" spans="1:13" s="48" customFormat="1" x14ac:dyDescent="0.25">
      <c r="A30" s="42"/>
      <c r="B30" s="51" t="str">
        <f>'[1]Ward 21'!A3</f>
        <v>WARD 21</v>
      </c>
      <c r="C30" s="50">
        <f>'Ward 21'!D5</f>
        <v>16374.210000000001</v>
      </c>
      <c r="D30" s="50"/>
      <c r="E30" s="50">
        <f>'Ward 21'!F5</f>
        <v>36821.040000000001</v>
      </c>
      <c r="F30" s="45">
        <f>'Ward 21'!F2</f>
        <v>1125.7899999999991</v>
      </c>
      <c r="G30" s="46"/>
      <c r="H30" s="47"/>
      <c r="I30" s="42"/>
      <c r="J30" s="42"/>
      <c r="K30" s="42"/>
      <c r="L30" s="42"/>
      <c r="M30" s="42"/>
    </row>
    <row r="31" spans="1:13" s="48" customFormat="1" x14ac:dyDescent="0.25">
      <c r="A31" s="42"/>
      <c r="B31" s="52"/>
      <c r="C31" s="53"/>
      <c r="D31" s="54"/>
      <c r="E31" s="53"/>
      <c r="F31" s="55"/>
      <c r="G31" s="46"/>
      <c r="H31" s="47"/>
      <c r="I31" s="42"/>
      <c r="J31" s="42"/>
      <c r="K31" s="42"/>
      <c r="L31" s="42"/>
      <c r="M31" s="42"/>
    </row>
    <row r="32" spans="1:13" s="48" customFormat="1" x14ac:dyDescent="0.25">
      <c r="A32" s="42"/>
      <c r="B32" s="52"/>
      <c r="C32" s="56"/>
      <c r="D32" s="54"/>
      <c r="E32" s="56"/>
      <c r="F32" s="46"/>
      <c r="G32" s="57"/>
      <c r="H32" s="47"/>
      <c r="I32" s="42"/>
      <c r="J32" s="42"/>
      <c r="K32" s="42"/>
      <c r="L32" s="42"/>
      <c r="M32" s="42"/>
    </row>
    <row r="33" spans="1:13" s="48" customFormat="1" x14ac:dyDescent="0.25">
      <c r="A33" s="42"/>
      <c r="D33" s="42"/>
      <c r="F33" s="42"/>
      <c r="G33" s="55"/>
      <c r="H33" s="42"/>
      <c r="I33" s="55"/>
      <c r="J33" s="42"/>
      <c r="K33" s="42"/>
      <c r="L33" s="42"/>
      <c r="M33" s="42"/>
    </row>
    <row r="34" spans="1:13" s="48" customFormat="1" x14ac:dyDescent="0.25">
      <c r="A34" s="42"/>
      <c r="D34" s="42"/>
      <c r="E34" s="56"/>
      <c r="F34" s="42"/>
      <c r="G34" s="55"/>
      <c r="H34" s="42"/>
      <c r="I34" s="55"/>
      <c r="J34" s="42"/>
      <c r="K34" s="42"/>
      <c r="L34" s="42"/>
      <c r="M34" s="42"/>
    </row>
    <row r="35" spans="1:13" s="48" customFormat="1" x14ac:dyDescent="0.25">
      <c r="A35" s="42"/>
      <c r="D35" s="42"/>
      <c r="E35" s="58"/>
      <c r="F35" s="42"/>
      <c r="G35" s="55"/>
      <c r="H35" s="42"/>
      <c r="I35" s="55"/>
      <c r="J35" s="42"/>
      <c r="K35" s="42"/>
      <c r="L35" s="42"/>
      <c r="M35" s="42"/>
    </row>
    <row r="36" spans="1:13" s="48" customFormat="1" x14ac:dyDescent="0.25">
      <c r="A36" s="42"/>
      <c r="D36" s="42"/>
      <c r="E36" s="58"/>
      <c r="F36" s="42"/>
      <c r="G36" s="55"/>
      <c r="H36" s="42"/>
      <c r="I36" s="55"/>
      <c r="J36" s="42"/>
      <c r="K36" s="42"/>
      <c r="L36" s="42"/>
      <c r="M36" s="42"/>
    </row>
    <row r="37" spans="1:13" s="48" customFormat="1" x14ac:dyDescent="0.25">
      <c r="A37" s="42"/>
      <c r="D37" s="42"/>
      <c r="E37" s="58"/>
      <c r="F37" s="42"/>
      <c r="G37" s="55"/>
      <c r="H37" s="42"/>
      <c r="I37" s="55"/>
      <c r="J37" s="42"/>
      <c r="K37" s="42"/>
      <c r="L37" s="42"/>
      <c r="M37" s="42"/>
    </row>
    <row r="38" spans="1:13" s="48" customFormat="1" x14ac:dyDescent="0.25">
      <c r="A38" s="42"/>
      <c r="D38" s="42"/>
      <c r="E38" s="58"/>
      <c r="F38" s="42"/>
      <c r="G38" s="55"/>
      <c r="H38" s="42"/>
      <c r="I38" s="55"/>
      <c r="J38" s="42"/>
      <c r="K38" s="42"/>
      <c r="L38" s="42"/>
      <c r="M38" s="42"/>
    </row>
    <row r="39" spans="1:13" s="48" customFormat="1" x14ac:dyDescent="0.25">
      <c r="A39" s="42"/>
      <c r="D39" s="42"/>
      <c r="E39" s="58"/>
      <c r="F39" s="42"/>
      <c r="G39" s="55"/>
      <c r="H39" s="42"/>
      <c r="I39" s="55"/>
      <c r="J39" s="42"/>
      <c r="K39" s="42"/>
      <c r="L39" s="42"/>
      <c r="M39" s="42"/>
    </row>
    <row r="40" spans="1:13" s="48" customFormat="1" x14ac:dyDescent="0.25">
      <c r="A40" s="42"/>
      <c r="D40" s="42"/>
      <c r="E40" s="58"/>
      <c r="F40" s="42"/>
      <c r="G40" s="55"/>
      <c r="H40" s="42"/>
      <c r="I40" s="55"/>
      <c r="J40" s="42"/>
      <c r="K40" s="42"/>
      <c r="L40" s="42"/>
      <c r="M40" s="42"/>
    </row>
    <row r="41" spans="1:13" s="48" customFormat="1" x14ac:dyDescent="0.25">
      <c r="A41" s="42"/>
      <c r="D41" s="42"/>
      <c r="E41" s="58"/>
      <c r="F41" s="42"/>
      <c r="G41" s="55"/>
      <c r="H41" s="42"/>
      <c r="I41" s="55"/>
      <c r="J41" s="42"/>
      <c r="K41" s="42"/>
      <c r="L41" s="42"/>
      <c r="M41" s="42"/>
    </row>
    <row r="42" spans="1:13" s="48" customFormat="1" x14ac:dyDescent="0.25">
      <c r="A42" s="42"/>
      <c r="D42" s="42"/>
      <c r="E42" s="58"/>
      <c r="F42" s="42"/>
      <c r="G42" s="55"/>
      <c r="H42" s="42"/>
      <c r="I42" s="55"/>
      <c r="J42" s="42"/>
      <c r="K42" s="42"/>
      <c r="L42" s="42"/>
      <c r="M42" s="42"/>
    </row>
    <row r="43" spans="1:13" s="48" customFormat="1" x14ac:dyDescent="0.25">
      <c r="A43" s="42"/>
      <c r="D43" s="42"/>
      <c r="E43" s="58"/>
      <c r="F43" s="42"/>
      <c r="G43" s="55"/>
      <c r="H43" s="42"/>
      <c r="I43" s="55"/>
      <c r="J43" s="42"/>
      <c r="K43" s="42"/>
      <c r="L43" s="42"/>
      <c r="M43" s="42"/>
    </row>
    <row r="44" spans="1:13" s="48" customFormat="1" x14ac:dyDescent="0.25">
      <c r="A44" s="42"/>
      <c r="D44" s="42"/>
      <c r="E44" s="58"/>
      <c r="F44" s="42"/>
      <c r="G44" s="55"/>
      <c r="H44" s="42"/>
      <c r="I44" s="55"/>
      <c r="J44" s="42"/>
      <c r="K44" s="42"/>
      <c r="L44" s="42"/>
      <c r="M44" s="42"/>
    </row>
    <row r="45" spans="1:13" s="48" customFormat="1" x14ac:dyDescent="0.25">
      <c r="A45" s="42"/>
      <c r="D45" s="42"/>
      <c r="E45" s="58"/>
      <c r="F45" s="42"/>
      <c r="G45" s="55"/>
      <c r="H45" s="42"/>
      <c r="I45" s="55"/>
      <c r="J45" s="42"/>
      <c r="K45" s="42"/>
      <c r="L45" s="42"/>
      <c r="M45" s="42"/>
    </row>
    <row r="46" spans="1:13" s="48" customFormat="1" x14ac:dyDescent="0.25">
      <c r="A46" s="42"/>
      <c r="D46" s="42"/>
      <c r="E46" s="58"/>
      <c r="F46" s="42"/>
      <c r="G46" s="55"/>
      <c r="H46" s="42"/>
      <c r="I46" s="55"/>
      <c r="J46" s="42"/>
      <c r="K46" s="42"/>
      <c r="L46" s="42"/>
      <c r="M46" s="42"/>
    </row>
    <row r="47" spans="1:13" s="48" customFormat="1" x14ac:dyDescent="0.25">
      <c r="A47" s="42"/>
      <c r="D47" s="42"/>
      <c r="E47" s="58"/>
      <c r="F47" s="42"/>
      <c r="G47" s="55"/>
      <c r="H47" s="42"/>
      <c r="I47" s="55"/>
      <c r="J47" s="42"/>
      <c r="K47" s="42"/>
      <c r="L47" s="42"/>
      <c r="M47" s="42"/>
    </row>
    <row r="48" spans="1:13" s="48" customFormat="1" x14ac:dyDescent="0.25">
      <c r="A48" s="42"/>
      <c r="D48" s="42"/>
      <c r="E48" s="58"/>
      <c r="F48" s="42"/>
      <c r="G48" s="55"/>
      <c r="H48" s="42"/>
      <c r="I48" s="55"/>
      <c r="J48" s="42"/>
      <c r="K48" s="42"/>
      <c r="L48" s="42"/>
      <c r="M48" s="42"/>
    </row>
    <row r="49" spans="1:13" s="48" customFormat="1" x14ac:dyDescent="0.25">
      <c r="A49" s="42"/>
      <c r="D49" s="42"/>
      <c r="E49" s="58"/>
      <c r="F49" s="42"/>
      <c r="G49" s="55"/>
      <c r="H49" s="42"/>
      <c r="I49" s="55"/>
      <c r="J49" s="42"/>
      <c r="K49" s="42"/>
      <c r="L49" s="42"/>
      <c r="M49" s="42"/>
    </row>
    <row r="50" spans="1:13" s="48" customFormat="1" x14ac:dyDescent="0.25">
      <c r="A50" s="42"/>
      <c r="D50" s="42"/>
      <c r="E50" s="58"/>
      <c r="F50" s="42"/>
      <c r="G50" s="55"/>
      <c r="H50" s="42"/>
      <c r="I50" s="55"/>
      <c r="J50" s="42"/>
      <c r="K50" s="42"/>
      <c r="L50" s="42"/>
      <c r="M50" s="42"/>
    </row>
    <row r="51" spans="1:13" s="48" customFormat="1" x14ac:dyDescent="0.25">
      <c r="A51" s="42"/>
      <c r="D51" s="42"/>
      <c r="E51" s="58"/>
      <c r="F51" s="42"/>
      <c r="G51" s="55"/>
      <c r="H51" s="42"/>
      <c r="I51" s="55"/>
      <c r="J51" s="42"/>
      <c r="K51" s="42"/>
      <c r="L51" s="42"/>
      <c r="M51" s="42"/>
    </row>
    <row r="52" spans="1:13" s="48" customFormat="1" x14ac:dyDescent="0.25">
      <c r="A52" s="42"/>
      <c r="D52" s="42"/>
      <c r="E52" s="58"/>
      <c r="F52" s="42"/>
      <c r="G52" s="55"/>
      <c r="H52" s="42"/>
      <c r="I52" s="55"/>
      <c r="J52" s="42"/>
      <c r="K52" s="42"/>
      <c r="L52" s="42"/>
      <c r="M52" s="42"/>
    </row>
    <row r="53" spans="1:13" s="48" customFormat="1" x14ac:dyDescent="0.25">
      <c r="A53" s="42"/>
      <c r="D53" s="42"/>
      <c r="E53" s="58"/>
      <c r="F53" s="42"/>
      <c r="G53" s="55"/>
      <c r="H53" s="42"/>
      <c r="I53" s="55"/>
      <c r="J53" s="42"/>
      <c r="K53" s="42"/>
      <c r="L53" s="42"/>
      <c r="M53" s="42"/>
    </row>
    <row r="54" spans="1:13" s="48" customFormat="1" x14ac:dyDescent="0.25">
      <c r="A54" s="42"/>
      <c r="D54" s="42"/>
      <c r="E54" s="58"/>
      <c r="F54" s="42"/>
      <c r="G54" s="55"/>
      <c r="H54" s="42"/>
      <c r="I54" s="55"/>
      <c r="J54" s="42"/>
      <c r="K54" s="42"/>
      <c r="L54" s="42"/>
      <c r="M54" s="42"/>
    </row>
    <row r="55" spans="1:13" s="48" customFormat="1" x14ac:dyDescent="0.25">
      <c r="A55" s="42"/>
      <c r="D55" s="42"/>
      <c r="E55" s="58"/>
      <c r="F55" s="42"/>
      <c r="G55" s="55"/>
      <c r="H55" s="42"/>
      <c r="I55" s="55"/>
      <c r="J55" s="42"/>
      <c r="K55" s="42"/>
      <c r="L55" s="42"/>
      <c r="M55" s="42"/>
    </row>
    <row r="56" spans="1:13" s="48" customFormat="1" x14ac:dyDescent="0.25">
      <c r="A56" s="42"/>
      <c r="D56" s="42"/>
      <c r="E56" s="58"/>
      <c r="F56" s="42"/>
      <c r="G56" s="55"/>
      <c r="H56" s="42"/>
      <c r="I56" s="55"/>
      <c r="J56" s="42"/>
      <c r="K56" s="42"/>
      <c r="L56" s="42"/>
      <c r="M56" s="42"/>
    </row>
    <row r="57" spans="1:13" s="48" customFormat="1" x14ac:dyDescent="0.25">
      <c r="A57" s="42"/>
      <c r="D57" s="42"/>
      <c r="E57" s="58"/>
      <c r="F57" s="42"/>
      <c r="G57" s="55"/>
      <c r="H57" s="42"/>
      <c r="I57" s="55"/>
      <c r="J57" s="42"/>
      <c r="K57" s="42"/>
      <c r="L57" s="42"/>
      <c r="M57" s="42"/>
    </row>
    <row r="58" spans="1:13" s="48" customFormat="1" x14ac:dyDescent="0.25">
      <c r="A58" s="42"/>
      <c r="D58" s="42"/>
      <c r="E58" s="58"/>
      <c r="F58" s="42"/>
      <c r="G58" s="55"/>
      <c r="H58" s="42"/>
      <c r="I58" s="55"/>
      <c r="J58" s="42"/>
      <c r="K58" s="42"/>
      <c r="L58" s="42"/>
      <c r="M58" s="42"/>
    </row>
    <row r="59" spans="1:13" s="48" customFormat="1" x14ac:dyDescent="0.25">
      <c r="A59" s="42"/>
      <c r="D59" s="42"/>
      <c r="E59" s="58"/>
      <c r="F59" s="42"/>
      <c r="G59" s="55"/>
      <c r="H59" s="42"/>
      <c r="I59" s="55"/>
      <c r="J59" s="42"/>
      <c r="K59" s="42"/>
      <c r="L59" s="42"/>
      <c r="M59" s="42"/>
    </row>
    <row r="60" spans="1:13" s="48" customFormat="1" x14ac:dyDescent="0.25">
      <c r="A60" s="42"/>
      <c r="D60" s="42"/>
      <c r="E60" s="58"/>
      <c r="F60" s="42"/>
      <c r="G60" s="55"/>
      <c r="H60" s="42"/>
      <c r="I60" s="55"/>
      <c r="J60" s="42"/>
      <c r="K60" s="42"/>
      <c r="L60" s="42"/>
      <c r="M60" s="42"/>
    </row>
    <row r="61" spans="1:13" s="48" customFormat="1" x14ac:dyDescent="0.25">
      <c r="A61" s="42"/>
      <c r="D61" s="42"/>
      <c r="E61" s="58"/>
      <c r="F61" s="42"/>
      <c r="G61" s="55"/>
      <c r="H61" s="42"/>
      <c r="I61" s="55"/>
      <c r="J61" s="42"/>
      <c r="K61" s="42"/>
      <c r="L61" s="42"/>
      <c r="M61" s="42"/>
    </row>
    <row r="62" spans="1:13" s="48" customFormat="1" x14ac:dyDescent="0.25">
      <c r="A62" s="42"/>
      <c r="D62" s="42"/>
      <c r="E62" s="58"/>
      <c r="F62" s="42"/>
      <c r="G62" s="55"/>
      <c r="H62" s="42"/>
      <c r="I62" s="55"/>
      <c r="J62" s="42"/>
      <c r="K62" s="42"/>
      <c r="L62" s="42"/>
      <c r="M62" s="42"/>
    </row>
    <row r="63" spans="1:13" s="48" customFormat="1" x14ac:dyDescent="0.25">
      <c r="A63" s="42"/>
      <c r="D63" s="42"/>
      <c r="E63" s="58"/>
      <c r="F63" s="42"/>
      <c r="G63" s="55"/>
      <c r="H63" s="42"/>
      <c r="I63" s="55"/>
      <c r="J63" s="42"/>
      <c r="K63" s="42"/>
      <c r="L63" s="42"/>
      <c r="M63" s="42"/>
    </row>
    <row r="64" spans="1:13" s="48" customFormat="1" x14ac:dyDescent="0.25">
      <c r="A64" s="42"/>
      <c r="D64" s="42"/>
      <c r="E64" s="58"/>
      <c r="F64" s="42"/>
      <c r="G64" s="55"/>
      <c r="H64" s="42"/>
      <c r="I64" s="55"/>
      <c r="J64" s="42"/>
      <c r="K64" s="42"/>
      <c r="L64" s="42"/>
      <c r="M64" s="42"/>
    </row>
    <row r="65" spans="1:13" s="48" customFormat="1" x14ac:dyDescent="0.25">
      <c r="A65" s="42"/>
      <c r="D65" s="42"/>
      <c r="E65" s="58"/>
      <c r="F65" s="42"/>
      <c r="G65" s="55"/>
      <c r="H65" s="42"/>
      <c r="I65" s="55"/>
      <c r="J65" s="42"/>
      <c r="K65" s="42"/>
      <c r="L65" s="42"/>
      <c r="M65" s="42"/>
    </row>
    <row r="66" spans="1:13" s="48" customFormat="1" x14ac:dyDescent="0.25">
      <c r="A66" s="42"/>
      <c r="D66" s="42"/>
      <c r="E66" s="58"/>
      <c r="F66" s="42"/>
      <c r="G66" s="55"/>
      <c r="H66" s="42"/>
      <c r="I66" s="55"/>
      <c r="J66" s="42"/>
      <c r="K66" s="42"/>
      <c r="L66" s="42"/>
      <c r="M66" s="42"/>
    </row>
    <row r="67" spans="1:13" s="48" customFormat="1" x14ac:dyDescent="0.25">
      <c r="A67" s="42"/>
      <c r="D67" s="42"/>
      <c r="E67" s="58"/>
      <c r="F67" s="42"/>
      <c r="G67" s="55"/>
      <c r="H67" s="42"/>
      <c r="I67" s="55"/>
      <c r="J67" s="42"/>
      <c r="K67" s="42"/>
      <c r="L67" s="42"/>
      <c r="M67" s="42"/>
    </row>
    <row r="68" spans="1:13" s="48" customFormat="1" x14ac:dyDescent="0.25">
      <c r="A68" s="42"/>
      <c r="D68" s="42"/>
      <c r="E68" s="58"/>
      <c r="F68" s="42"/>
      <c r="G68" s="55"/>
      <c r="H68" s="42"/>
      <c r="I68" s="55"/>
      <c r="J68" s="42"/>
      <c r="K68" s="42"/>
      <c r="L68" s="42"/>
      <c r="M68" s="42"/>
    </row>
    <row r="69" spans="1:13" s="48" customFormat="1" x14ac:dyDescent="0.25">
      <c r="A69" s="42"/>
      <c r="D69" s="42"/>
      <c r="E69" s="58"/>
      <c r="F69" s="42"/>
      <c r="G69" s="55"/>
      <c r="H69" s="42"/>
      <c r="I69" s="55"/>
      <c r="J69" s="42"/>
      <c r="K69" s="42"/>
      <c r="L69" s="42"/>
      <c r="M69" s="42"/>
    </row>
    <row r="70" spans="1:13" s="48" customFormat="1" x14ac:dyDescent="0.25">
      <c r="A70" s="42"/>
      <c r="D70" s="42"/>
      <c r="E70" s="58"/>
      <c r="F70" s="42"/>
      <c r="G70" s="55"/>
      <c r="H70" s="42"/>
      <c r="I70" s="55"/>
      <c r="J70" s="42"/>
      <c r="K70" s="42"/>
      <c r="L70" s="42"/>
      <c r="M70" s="42"/>
    </row>
    <row r="71" spans="1:13" s="48" customFormat="1" x14ac:dyDescent="0.25">
      <c r="A71" s="42"/>
      <c r="D71" s="42"/>
      <c r="E71" s="58"/>
      <c r="F71" s="42"/>
      <c r="G71" s="55"/>
      <c r="H71" s="42"/>
      <c r="I71" s="55"/>
      <c r="J71" s="42"/>
      <c r="K71" s="42"/>
      <c r="L71" s="42"/>
      <c r="M71" s="42"/>
    </row>
    <row r="72" spans="1:13" s="48" customFormat="1" x14ac:dyDescent="0.25">
      <c r="A72" s="42"/>
      <c r="D72" s="42"/>
      <c r="E72" s="58"/>
      <c r="F72" s="42"/>
      <c r="G72" s="55"/>
      <c r="H72" s="42"/>
      <c r="I72" s="55"/>
      <c r="J72" s="42"/>
      <c r="K72" s="42"/>
      <c r="L72" s="42"/>
      <c r="M72" s="42"/>
    </row>
    <row r="73" spans="1:13" s="48" customFormat="1" x14ac:dyDescent="0.25">
      <c r="A73" s="42"/>
      <c r="D73" s="42"/>
      <c r="E73" s="58"/>
      <c r="F73" s="42"/>
      <c r="G73" s="55"/>
      <c r="H73" s="42"/>
      <c r="I73" s="55"/>
      <c r="J73" s="42"/>
      <c r="K73" s="42"/>
      <c r="L73" s="42"/>
      <c r="M73" s="42"/>
    </row>
    <row r="74" spans="1:13" s="48" customFormat="1" x14ac:dyDescent="0.25">
      <c r="A74" s="42"/>
      <c r="D74" s="42"/>
      <c r="E74" s="58"/>
      <c r="F74" s="42"/>
      <c r="G74" s="55"/>
      <c r="H74" s="42"/>
      <c r="I74" s="55"/>
      <c r="J74" s="42"/>
      <c r="K74" s="42"/>
      <c r="L74" s="42"/>
      <c r="M74" s="42"/>
    </row>
    <row r="75" spans="1:13" s="48" customFormat="1" x14ac:dyDescent="0.25">
      <c r="A75" s="42"/>
      <c r="D75" s="42"/>
      <c r="E75" s="58"/>
      <c r="F75" s="42"/>
      <c r="G75" s="55"/>
      <c r="H75" s="42"/>
      <c r="I75" s="55"/>
      <c r="J75" s="42"/>
      <c r="K75" s="42"/>
      <c r="L75" s="42"/>
      <c r="M75" s="42"/>
    </row>
    <row r="76" spans="1:13" s="48" customFormat="1" x14ac:dyDescent="0.25">
      <c r="A76" s="42"/>
      <c r="D76" s="42"/>
      <c r="E76" s="58"/>
      <c r="F76" s="42"/>
      <c r="G76" s="55"/>
      <c r="H76" s="42"/>
      <c r="I76" s="55"/>
      <c r="J76" s="42"/>
      <c r="K76" s="42"/>
      <c r="L76" s="42"/>
      <c r="M76" s="42"/>
    </row>
    <row r="77" spans="1:13" s="48" customFormat="1" x14ac:dyDescent="0.25">
      <c r="A77" s="42"/>
      <c r="D77" s="42"/>
      <c r="E77" s="58"/>
      <c r="F77" s="42"/>
      <c r="G77" s="55"/>
      <c r="H77" s="42"/>
      <c r="I77" s="55"/>
      <c r="J77" s="42"/>
      <c r="K77" s="42"/>
      <c r="L77" s="42"/>
      <c r="M77" s="42"/>
    </row>
    <row r="78" spans="1:13" s="48" customFormat="1" x14ac:dyDescent="0.25">
      <c r="A78" s="42"/>
      <c r="D78" s="42"/>
      <c r="E78" s="58"/>
      <c r="F78" s="42"/>
      <c r="G78" s="55"/>
      <c r="H78" s="42"/>
      <c r="I78" s="55"/>
      <c r="J78" s="42"/>
      <c r="K78" s="42"/>
      <c r="L78" s="42"/>
      <c r="M78" s="42"/>
    </row>
    <row r="79" spans="1:13" s="48" customFormat="1" x14ac:dyDescent="0.25">
      <c r="A79" s="42"/>
      <c r="D79" s="42"/>
      <c r="E79" s="58"/>
      <c r="F79" s="42"/>
      <c r="G79" s="55"/>
      <c r="H79" s="42"/>
      <c r="I79" s="55"/>
      <c r="J79" s="42"/>
      <c r="K79" s="42"/>
      <c r="L79" s="42"/>
      <c r="M79" s="42"/>
    </row>
    <row r="80" spans="1:13" s="48" customFormat="1" x14ac:dyDescent="0.25">
      <c r="A80" s="42"/>
      <c r="D80" s="42"/>
      <c r="E80" s="58"/>
      <c r="F80" s="42"/>
      <c r="G80" s="55"/>
      <c r="H80" s="42"/>
      <c r="I80" s="55"/>
      <c r="J80" s="42"/>
      <c r="K80" s="42"/>
      <c r="L80" s="42"/>
      <c r="M80" s="42"/>
    </row>
    <row r="81" spans="1:13" s="48" customFormat="1" x14ac:dyDescent="0.25">
      <c r="A81" s="42"/>
      <c r="D81" s="42"/>
      <c r="E81" s="58"/>
      <c r="F81" s="42"/>
      <c r="G81" s="55"/>
      <c r="H81" s="42"/>
      <c r="I81" s="55"/>
      <c r="J81" s="42"/>
      <c r="K81" s="42"/>
      <c r="L81" s="42"/>
      <c r="M81" s="42"/>
    </row>
    <row r="82" spans="1:13" s="48" customFormat="1" x14ac:dyDescent="0.25">
      <c r="A82" s="42"/>
      <c r="D82" s="42"/>
      <c r="E82" s="58"/>
      <c r="F82" s="42"/>
      <c r="G82" s="55"/>
      <c r="H82" s="42"/>
      <c r="I82" s="55"/>
      <c r="J82" s="42"/>
      <c r="K82" s="42"/>
      <c r="L82" s="42"/>
      <c r="M82" s="42"/>
    </row>
    <row r="83" spans="1:13" s="48" customFormat="1" x14ac:dyDescent="0.25">
      <c r="A83" s="42"/>
      <c r="D83" s="42"/>
      <c r="E83" s="58"/>
      <c r="F83" s="42"/>
      <c r="G83" s="55"/>
      <c r="H83" s="42"/>
      <c r="I83" s="55"/>
      <c r="J83" s="42"/>
      <c r="K83" s="42"/>
      <c r="L83" s="42"/>
      <c r="M83" s="42"/>
    </row>
    <row r="84" spans="1:13" s="48" customFormat="1" x14ac:dyDescent="0.25">
      <c r="A84" s="42"/>
      <c r="D84" s="42"/>
      <c r="E84" s="58"/>
      <c r="F84" s="42"/>
      <c r="G84" s="55"/>
      <c r="H84" s="42"/>
      <c r="I84" s="55"/>
      <c r="J84" s="42"/>
      <c r="K84" s="42"/>
      <c r="L84" s="42"/>
      <c r="M84" s="42"/>
    </row>
    <row r="85" spans="1:13" s="48" customFormat="1" x14ac:dyDescent="0.25">
      <c r="A85" s="42"/>
      <c r="D85" s="42"/>
      <c r="E85" s="58"/>
      <c r="F85" s="42"/>
      <c r="G85" s="55"/>
      <c r="H85" s="42"/>
      <c r="I85" s="55"/>
      <c r="J85" s="42"/>
      <c r="K85" s="42"/>
      <c r="L85" s="42"/>
      <c r="M85" s="42"/>
    </row>
    <row r="86" spans="1:13" s="48" customFormat="1" x14ac:dyDescent="0.25">
      <c r="A86" s="42"/>
      <c r="D86" s="42"/>
      <c r="E86" s="58"/>
      <c r="F86" s="42"/>
      <c r="G86" s="55"/>
      <c r="H86" s="42"/>
      <c r="I86" s="55"/>
      <c r="J86" s="42"/>
      <c r="K86" s="42"/>
      <c r="L86" s="42"/>
      <c r="M86" s="42"/>
    </row>
    <row r="87" spans="1:13" s="48" customFormat="1" x14ac:dyDescent="0.25">
      <c r="A87" s="42"/>
      <c r="D87" s="42"/>
      <c r="E87" s="58"/>
      <c r="F87" s="42"/>
      <c r="G87" s="55"/>
      <c r="H87" s="42"/>
      <c r="I87" s="55"/>
      <c r="J87" s="42"/>
      <c r="K87" s="42"/>
      <c r="L87" s="42"/>
      <c r="M87" s="42"/>
    </row>
    <row r="88" spans="1:13" s="48" customFormat="1" x14ac:dyDescent="0.25">
      <c r="A88" s="42"/>
      <c r="D88" s="42"/>
      <c r="E88" s="58"/>
      <c r="F88" s="42"/>
      <c r="G88" s="55"/>
      <c r="H88" s="42"/>
      <c r="I88" s="55"/>
      <c r="J88" s="42"/>
      <c r="K88" s="42"/>
      <c r="L88" s="42"/>
      <c r="M88" s="42"/>
    </row>
    <row r="89" spans="1:13" s="48" customFormat="1" x14ac:dyDescent="0.25">
      <c r="A89" s="42"/>
      <c r="D89" s="42"/>
      <c r="E89" s="58"/>
      <c r="F89" s="42"/>
      <c r="G89" s="55"/>
      <c r="H89" s="42"/>
      <c r="I89" s="55"/>
      <c r="J89" s="42"/>
      <c r="K89" s="42"/>
      <c r="L89" s="42"/>
      <c r="M89" s="42"/>
    </row>
    <row r="90" spans="1:13" s="48" customFormat="1" x14ac:dyDescent="0.25">
      <c r="A90" s="42"/>
      <c r="D90" s="42"/>
      <c r="E90" s="58"/>
      <c r="F90" s="42"/>
      <c r="G90" s="55"/>
      <c r="H90" s="42"/>
      <c r="I90" s="55"/>
      <c r="J90" s="42"/>
      <c r="K90" s="42"/>
      <c r="L90" s="42"/>
      <c r="M90" s="42"/>
    </row>
    <row r="91" spans="1:13" s="48" customFormat="1" x14ac:dyDescent="0.25">
      <c r="A91" s="42"/>
      <c r="D91" s="42"/>
      <c r="E91" s="58"/>
      <c r="F91" s="42"/>
      <c r="G91" s="55"/>
      <c r="H91" s="42"/>
      <c r="I91" s="55"/>
      <c r="J91" s="42"/>
      <c r="K91" s="42"/>
      <c r="L91" s="42"/>
      <c r="M91" s="42"/>
    </row>
    <row r="92" spans="1:13" s="48" customFormat="1" x14ac:dyDescent="0.25">
      <c r="A92" s="42"/>
      <c r="D92" s="42"/>
      <c r="E92" s="58"/>
      <c r="F92" s="42"/>
      <c r="G92" s="55"/>
      <c r="H92" s="42"/>
      <c r="I92" s="55"/>
      <c r="J92" s="42"/>
      <c r="K92" s="42"/>
      <c r="L92" s="42"/>
      <c r="M92" s="42"/>
    </row>
    <row r="93" spans="1:13" s="48" customFormat="1" x14ac:dyDescent="0.25">
      <c r="A93" s="42"/>
      <c r="D93" s="42"/>
      <c r="E93" s="58"/>
      <c r="F93" s="42"/>
      <c r="G93" s="55"/>
      <c r="H93" s="42"/>
      <c r="I93" s="55"/>
      <c r="J93" s="42"/>
      <c r="K93" s="42"/>
      <c r="L93" s="42"/>
      <c r="M93" s="42"/>
    </row>
    <row r="94" spans="1:13" s="48" customFormat="1" x14ac:dyDescent="0.25">
      <c r="A94" s="42"/>
      <c r="D94" s="42"/>
      <c r="E94" s="58"/>
      <c r="F94" s="42"/>
      <c r="G94" s="55"/>
      <c r="H94" s="42"/>
      <c r="I94" s="55"/>
      <c r="J94" s="42"/>
      <c r="K94" s="42"/>
      <c r="L94" s="42"/>
      <c r="M94" s="42"/>
    </row>
    <row r="95" spans="1:13" s="48" customFormat="1" x14ac:dyDescent="0.25">
      <c r="A95" s="42"/>
      <c r="D95" s="42"/>
      <c r="E95" s="58"/>
      <c r="F95" s="42"/>
      <c r="G95" s="55"/>
      <c r="H95" s="42"/>
      <c r="I95" s="55"/>
      <c r="J95" s="42"/>
      <c r="K95" s="42"/>
      <c r="L95" s="42"/>
      <c r="M95" s="42"/>
    </row>
    <row r="96" spans="1:13" s="48" customFormat="1" x14ac:dyDescent="0.25">
      <c r="A96" s="42"/>
      <c r="D96" s="42"/>
      <c r="E96" s="58"/>
      <c r="F96" s="42"/>
      <c r="G96" s="55"/>
      <c r="H96" s="42"/>
      <c r="I96" s="55"/>
      <c r="J96" s="42"/>
      <c r="K96" s="42"/>
      <c r="L96" s="42"/>
      <c r="M96" s="42"/>
    </row>
    <row r="97" spans="1:13" s="48" customFormat="1" x14ac:dyDescent="0.25">
      <c r="A97" s="42"/>
      <c r="D97" s="42"/>
      <c r="E97" s="58"/>
      <c r="F97" s="42"/>
      <c r="G97" s="55"/>
      <c r="H97" s="42"/>
      <c r="I97" s="55"/>
      <c r="J97" s="42"/>
      <c r="K97" s="42"/>
      <c r="L97" s="42"/>
      <c r="M97" s="42"/>
    </row>
    <row r="98" spans="1:13" s="48" customFormat="1" x14ac:dyDescent="0.25">
      <c r="A98" s="42"/>
      <c r="D98" s="42"/>
      <c r="E98" s="58"/>
      <c r="F98" s="42"/>
      <c r="G98" s="55"/>
      <c r="H98" s="42"/>
      <c r="I98" s="55"/>
      <c r="J98" s="42"/>
      <c r="K98" s="42"/>
      <c r="L98" s="42"/>
      <c r="M98" s="42"/>
    </row>
    <row r="99" spans="1:13" s="48" customFormat="1" x14ac:dyDescent="0.25">
      <c r="A99" s="42"/>
      <c r="D99" s="42"/>
      <c r="E99" s="58"/>
      <c r="F99" s="42"/>
      <c r="G99" s="55"/>
      <c r="H99" s="42"/>
      <c r="I99" s="55"/>
      <c r="J99" s="42"/>
      <c r="K99" s="42"/>
      <c r="L99" s="42"/>
      <c r="M99" s="42"/>
    </row>
    <row r="100" spans="1:13" s="48" customFormat="1" x14ac:dyDescent="0.25">
      <c r="A100" s="42"/>
      <c r="D100" s="42"/>
      <c r="E100" s="58"/>
      <c r="F100" s="42"/>
      <c r="G100" s="55"/>
      <c r="H100" s="42"/>
      <c r="I100" s="55"/>
      <c r="J100" s="42"/>
      <c r="K100" s="42"/>
      <c r="L100" s="42"/>
      <c r="M100" s="42"/>
    </row>
    <row r="101" spans="1:13" s="48" customFormat="1" x14ac:dyDescent="0.25">
      <c r="A101" s="42"/>
      <c r="D101" s="42"/>
      <c r="E101" s="58"/>
      <c r="F101" s="42"/>
      <c r="G101" s="55"/>
      <c r="H101" s="42"/>
      <c r="I101" s="55"/>
      <c r="J101" s="42"/>
      <c r="K101" s="42"/>
      <c r="L101" s="42"/>
      <c r="M101" s="42"/>
    </row>
    <row r="102" spans="1:13" s="48" customFormat="1" x14ac:dyDescent="0.25">
      <c r="A102" s="42"/>
      <c r="D102" s="42"/>
      <c r="E102" s="58"/>
      <c r="F102" s="42"/>
      <c r="G102" s="55"/>
      <c r="H102" s="42"/>
      <c r="I102" s="55"/>
      <c r="J102" s="42"/>
      <c r="K102" s="42"/>
      <c r="L102" s="42"/>
      <c r="M102" s="42"/>
    </row>
    <row r="103" spans="1:13" s="48" customFormat="1" x14ac:dyDescent="0.25">
      <c r="A103" s="42"/>
      <c r="D103" s="42"/>
      <c r="E103" s="58"/>
      <c r="F103" s="42"/>
      <c r="G103" s="55"/>
      <c r="H103" s="42"/>
      <c r="I103" s="55"/>
      <c r="J103" s="42"/>
      <c r="K103" s="42"/>
      <c r="L103" s="42"/>
      <c r="M103" s="42"/>
    </row>
  </sheetData>
  <hyperlinks>
    <hyperlink ref="B10" location="'Ward 1'!A1" tooltip="Ward 1" display="'Ward 1'!A1" xr:uid="{E9A10461-289D-4094-9950-CC0D549BF477}"/>
    <hyperlink ref="B11" location="'Ward 2'!A1" tooltip="Ward 2" display="'Ward 2'!A1" xr:uid="{FD551B37-0341-4718-B6E0-E5F16CB69836}"/>
    <hyperlink ref="B12" location="'Ward 3'!A1" tooltip="Ward 3" display="'Ward 3'!A1" xr:uid="{50CC8CE0-8130-4920-8B85-78ADBEA3D012}"/>
    <hyperlink ref="B13" location="'Ward 4'!A1" tooltip="Ward 4" display="'Ward 4'!A1" xr:uid="{D224AB7E-9ABF-4198-9FD6-62821F9D0B0E}"/>
    <hyperlink ref="B14" location="'Ward 5'!A1" tooltip="Ward 5" display="'Ward 5'!A1" xr:uid="{493A8CE0-D2D1-461C-9091-0C9602F52850}"/>
    <hyperlink ref="B15" location="'Ward 6'!A1" tooltip="Ward 6" display="'Ward 6'!A1" xr:uid="{3A409C5B-BAAF-47FB-8736-F691699DD3CC}"/>
    <hyperlink ref="B16" location="'Ward 7'!A1" tooltip="Ward 7" display="'Ward 7'!A1" xr:uid="{08A38736-A209-4110-9A05-A3536CCC97C1}"/>
    <hyperlink ref="B18" location="'Ward 9'!A1" tooltip="Ward 9" display="'Ward 9'!A1" xr:uid="{7EAA0886-DEFF-4D2F-8341-097582BF1B88}"/>
    <hyperlink ref="B19" location="'Ward 10'!A1" tooltip="Ward 10" display="'Ward 10'!A1" xr:uid="{FABCE45A-96EA-40E2-B491-6B98DD1D31DE}"/>
    <hyperlink ref="B20" location="'Ward 11'!A1" tooltip="Ward 11" display="'Ward 11'!A1" xr:uid="{886A2795-C41F-4FDA-9751-CC087C19ADB7}"/>
    <hyperlink ref="B21" location="'Ward 12'!A1" tooltip="Ward 12" display="'Ward 12'!A1" xr:uid="{45CA870F-192A-4E69-8EEA-156D2B979DDD}"/>
    <hyperlink ref="B22" location="'Ward 13'!A1" tooltip="Ward 13" display="'Ward 13'!A1" xr:uid="{00035708-D66B-45BB-A87C-280C8255E851}"/>
    <hyperlink ref="B23" location="'Ward 14'!A1" tooltip="Ward 14" display="'Ward 14'!A1" xr:uid="{5450B77E-1230-4F94-B83D-93E4B5A66BB6}"/>
    <hyperlink ref="B24" location="'Ward 15'!A1" tooltip="Ward 15" display="'Ward 15'!A1" xr:uid="{D0CC6AC5-672D-4DD3-AFF1-EACF84DC76B4}"/>
    <hyperlink ref="B25" location="'Ward 16'!A1" tooltip="Ward 16" display="'Ward 16'!A1" xr:uid="{72306CC6-EC9A-43F6-B6E3-4163A39A5BA8}"/>
    <hyperlink ref="B26" location="'Ward 17'!A1" tooltip="Ward 17" display="'Ward 17'!A1" xr:uid="{55905B71-F7EF-4B02-9D69-27314B6A75BC}"/>
    <hyperlink ref="B27" location="'Ward 18'!A1" tooltip="Ward 18" display="'Ward 18'!A1" xr:uid="{B37C1ABE-4EFF-45B1-94DF-2856E6303F5E}"/>
    <hyperlink ref="B28" location="'Ward 19'!A1" tooltip="Ward 19" display="'Ward 19'!A1" xr:uid="{82819230-C02D-4473-859D-22BC404AA671}"/>
    <hyperlink ref="B29" location="'Ward 20'!A1" tooltip="Ward 20" display="'Ward 20'!A1" xr:uid="{57FA95E6-E76F-4340-B8AB-1F8D98934B66}"/>
    <hyperlink ref="B30" location="'Ward 21'!A1" tooltip="Ward 21" display="'Ward 21'!A1" xr:uid="{A4A4FFD8-0147-4072-BBC5-B59A9086F4A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F1966-51EB-4550-A666-489B889F0A83}">
  <dimension ref="A1:M66"/>
  <sheetViews>
    <sheetView workbookViewId="0">
      <selection activeCell="G23" sqref="G23"/>
    </sheetView>
  </sheetViews>
  <sheetFormatPr defaultColWidth="9.140625" defaultRowHeight="15" x14ac:dyDescent="0.25"/>
  <cols>
    <col min="1" max="1" width="10" style="30" customWidth="1"/>
    <col min="2" max="2" width="74.28515625" style="30" customWidth="1"/>
    <col min="3" max="3" width="18.42578125" customWidth="1"/>
    <col min="4" max="4" width="14.140625" customWidth="1"/>
    <col min="5" max="5" width="1.85546875" customWidth="1"/>
    <col min="6" max="6" width="14.85546875" style="31" customWidth="1"/>
    <col min="7" max="7" width="13" customWidth="1"/>
    <col min="8" max="8" width="6.7109375" style="32" customWidth="1"/>
    <col min="9" max="9" width="15.140625" customWidth="1"/>
    <col min="10" max="10" width="16" style="32" customWidth="1"/>
    <col min="13" max="13" width="7.85546875" hidden="1" customWidth="1"/>
    <col min="14" max="14" width="14.28515625" customWidth="1"/>
    <col min="256" max="257" width="10" customWidth="1"/>
    <col min="258" max="258" width="74.28515625" customWidth="1"/>
    <col min="259" max="259" width="18.42578125" customWidth="1"/>
    <col min="260" max="260" width="14.140625" customWidth="1"/>
    <col min="261" max="261" width="1.85546875" customWidth="1"/>
    <col min="262" max="262" width="14.85546875" customWidth="1"/>
    <col min="263" max="263" width="13" customWidth="1"/>
    <col min="264" max="264" width="10.28515625" customWidth="1"/>
    <col min="265" max="265" width="15.140625" customWidth="1"/>
    <col min="266" max="266" width="16" customWidth="1"/>
    <col min="269" max="269" width="0" hidden="1" customWidth="1"/>
    <col min="270" max="270" width="14.28515625" customWidth="1"/>
    <col min="512" max="513" width="10" customWidth="1"/>
    <col min="514" max="514" width="74.28515625" customWidth="1"/>
    <col min="515" max="515" width="18.42578125" customWidth="1"/>
    <col min="516" max="516" width="14.140625" customWidth="1"/>
    <col min="517" max="517" width="1.85546875" customWidth="1"/>
    <col min="518" max="518" width="14.85546875" customWidth="1"/>
    <col min="519" max="519" width="13" customWidth="1"/>
    <col min="520" max="520" width="10.28515625" customWidth="1"/>
    <col min="521" max="521" width="15.140625" customWidth="1"/>
    <col min="522" max="522" width="16" customWidth="1"/>
    <col min="525" max="525" width="0" hidden="1" customWidth="1"/>
    <col min="526" max="526" width="14.28515625" customWidth="1"/>
    <col min="768" max="769" width="10" customWidth="1"/>
    <col min="770" max="770" width="74.28515625" customWidth="1"/>
    <col min="771" max="771" width="18.42578125" customWidth="1"/>
    <col min="772" max="772" width="14.140625" customWidth="1"/>
    <col min="773" max="773" width="1.85546875" customWidth="1"/>
    <col min="774" max="774" width="14.85546875" customWidth="1"/>
    <col min="775" max="775" width="13" customWidth="1"/>
    <col min="776" max="776" width="10.28515625" customWidth="1"/>
    <col min="777" max="777" width="15.140625" customWidth="1"/>
    <col min="778" max="778" width="16" customWidth="1"/>
    <col min="781" max="781" width="0" hidden="1" customWidth="1"/>
    <col min="782" max="782" width="14.28515625" customWidth="1"/>
    <col min="1024" max="1025" width="10" customWidth="1"/>
    <col min="1026" max="1026" width="74.28515625" customWidth="1"/>
    <col min="1027" max="1027" width="18.42578125" customWidth="1"/>
    <col min="1028" max="1028" width="14.140625" customWidth="1"/>
    <col min="1029" max="1029" width="1.85546875" customWidth="1"/>
    <col min="1030" max="1030" width="14.85546875" customWidth="1"/>
    <col min="1031" max="1031" width="13" customWidth="1"/>
    <col min="1032" max="1032" width="10.28515625" customWidth="1"/>
    <col min="1033" max="1033" width="15.140625" customWidth="1"/>
    <col min="1034" max="1034" width="16" customWidth="1"/>
    <col min="1037" max="1037" width="0" hidden="1" customWidth="1"/>
    <col min="1038" max="1038" width="14.28515625" customWidth="1"/>
    <col min="1280" max="1281" width="10" customWidth="1"/>
    <col min="1282" max="1282" width="74.28515625" customWidth="1"/>
    <col min="1283" max="1283" width="18.42578125" customWidth="1"/>
    <col min="1284" max="1284" width="14.140625" customWidth="1"/>
    <col min="1285" max="1285" width="1.85546875" customWidth="1"/>
    <col min="1286" max="1286" width="14.85546875" customWidth="1"/>
    <col min="1287" max="1287" width="13" customWidth="1"/>
    <col min="1288" max="1288" width="10.28515625" customWidth="1"/>
    <col min="1289" max="1289" width="15.140625" customWidth="1"/>
    <col min="1290" max="1290" width="16" customWidth="1"/>
    <col min="1293" max="1293" width="0" hidden="1" customWidth="1"/>
    <col min="1294" max="1294" width="14.28515625" customWidth="1"/>
    <col min="1536" max="1537" width="10" customWidth="1"/>
    <col min="1538" max="1538" width="74.28515625" customWidth="1"/>
    <col min="1539" max="1539" width="18.42578125" customWidth="1"/>
    <col min="1540" max="1540" width="14.140625" customWidth="1"/>
    <col min="1541" max="1541" width="1.85546875" customWidth="1"/>
    <col min="1542" max="1542" width="14.85546875" customWidth="1"/>
    <col min="1543" max="1543" width="13" customWidth="1"/>
    <col min="1544" max="1544" width="10.28515625" customWidth="1"/>
    <col min="1545" max="1545" width="15.140625" customWidth="1"/>
    <col min="1546" max="1546" width="16" customWidth="1"/>
    <col min="1549" max="1549" width="0" hidden="1" customWidth="1"/>
    <col min="1550" max="1550" width="14.28515625" customWidth="1"/>
    <col min="1792" max="1793" width="10" customWidth="1"/>
    <col min="1794" max="1794" width="74.28515625" customWidth="1"/>
    <col min="1795" max="1795" width="18.42578125" customWidth="1"/>
    <col min="1796" max="1796" width="14.140625" customWidth="1"/>
    <col min="1797" max="1797" width="1.85546875" customWidth="1"/>
    <col min="1798" max="1798" width="14.85546875" customWidth="1"/>
    <col min="1799" max="1799" width="13" customWidth="1"/>
    <col min="1800" max="1800" width="10.28515625" customWidth="1"/>
    <col min="1801" max="1801" width="15.140625" customWidth="1"/>
    <col min="1802" max="1802" width="16" customWidth="1"/>
    <col min="1805" max="1805" width="0" hidden="1" customWidth="1"/>
    <col min="1806" max="1806" width="14.28515625" customWidth="1"/>
    <col min="2048" max="2049" width="10" customWidth="1"/>
    <col min="2050" max="2050" width="74.28515625" customWidth="1"/>
    <col min="2051" max="2051" width="18.42578125" customWidth="1"/>
    <col min="2052" max="2052" width="14.140625" customWidth="1"/>
    <col min="2053" max="2053" width="1.85546875" customWidth="1"/>
    <col min="2054" max="2054" width="14.85546875" customWidth="1"/>
    <col min="2055" max="2055" width="13" customWidth="1"/>
    <col min="2056" max="2056" width="10.28515625" customWidth="1"/>
    <col min="2057" max="2057" width="15.140625" customWidth="1"/>
    <col min="2058" max="2058" width="16" customWidth="1"/>
    <col min="2061" max="2061" width="0" hidden="1" customWidth="1"/>
    <col min="2062" max="2062" width="14.28515625" customWidth="1"/>
    <col min="2304" max="2305" width="10" customWidth="1"/>
    <col min="2306" max="2306" width="74.28515625" customWidth="1"/>
    <col min="2307" max="2307" width="18.42578125" customWidth="1"/>
    <col min="2308" max="2308" width="14.140625" customWidth="1"/>
    <col min="2309" max="2309" width="1.85546875" customWidth="1"/>
    <col min="2310" max="2310" width="14.85546875" customWidth="1"/>
    <col min="2311" max="2311" width="13" customWidth="1"/>
    <col min="2312" max="2312" width="10.28515625" customWidth="1"/>
    <col min="2313" max="2313" width="15.140625" customWidth="1"/>
    <col min="2314" max="2314" width="16" customWidth="1"/>
    <col min="2317" max="2317" width="0" hidden="1" customWidth="1"/>
    <col min="2318" max="2318" width="14.28515625" customWidth="1"/>
    <col min="2560" max="2561" width="10" customWidth="1"/>
    <col min="2562" max="2562" width="74.28515625" customWidth="1"/>
    <col min="2563" max="2563" width="18.42578125" customWidth="1"/>
    <col min="2564" max="2564" width="14.140625" customWidth="1"/>
    <col min="2565" max="2565" width="1.85546875" customWidth="1"/>
    <col min="2566" max="2566" width="14.85546875" customWidth="1"/>
    <col min="2567" max="2567" width="13" customWidth="1"/>
    <col min="2568" max="2568" width="10.28515625" customWidth="1"/>
    <col min="2569" max="2569" width="15.140625" customWidth="1"/>
    <col min="2570" max="2570" width="16" customWidth="1"/>
    <col min="2573" max="2573" width="0" hidden="1" customWidth="1"/>
    <col min="2574" max="2574" width="14.28515625" customWidth="1"/>
    <col min="2816" max="2817" width="10" customWidth="1"/>
    <col min="2818" max="2818" width="74.28515625" customWidth="1"/>
    <col min="2819" max="2819" width="18.42578125" customWidth="1"/>
    <col min="2820" max="2820" width="14.140625" customWidth="1"/>
    <col min="2821" max="2821" width="1.85546875" customWidth="1"/>
    <col min="2822" max="2822" width="14.85546875" customWidth="1"/>
    <col min="2823" max="2823" width="13" customWidth="1"/>
    <col min="2824" max="2824" width="10.28515625" customWidth="1"/>
    <col min="2825" max="2825" width="15.140625" customWidth="1"/>
    <col min="2826" max="2826" width="16" customWidth="1"/>
    <col min="2829" max="2829" width="0" hidden="1" customWidth="1"/>
    <col min="2830" max="2830" width="14.28515625" customWidth="1"/>
    <col min="3072" max="3073" width="10" customWidth="1"/>
    <col min="3074" max="3074" width="74.28515625" customWidth="1"/>
    <col min="3075" max="3075" width="18.42578125" customWidth="1"/>
    <col min="3076" max="3076" width="14.140625" customWidth="1"/>
    <col min="3077" max="3077" width="1.85546875" customWidth="1"/>
    <col min="3078" max="3078" width="14.85546875" customWidth="1"/>
    <col min="3079" max="3079" width="13" customWidth="1"/>
    <col min="3080" max="3080" width="10.28515625" customWidth="1"/>
    <col min="3081" max="3081" width="15.140625" customWidth="1"/>
    <col min="3082" max="3082" width="16" customWidth="1"/>
    <col min="3085" max="3085" width="0" hidden="1" customWidth="1"/>
    <col min="3086" max="3086" width="14.28515625" customWidth="1"/>
    <col min="3328" max="3329" width="10" customWidth="1"/>
    <col min="3330" max="3330" width="74.28515625" customWidth="1"/>
    <col min="3331" max="3331" width="18.42578125" customWidth="1"/>
    <col min="3332" max="3332" width="14.140625" customWidth="1"/>
    <col min="3333" max="3333" width="1.85546875" customWidth="1"/>
    <col min="3334" max="3334" width="14.85546875" customWidth="1"/>
    <col min="3335" max="3335" width="13" customWidth="1"/>
    <col min="3336" max="3336" width="10.28515625" customWidth="1"/>
    <col min="3337" max="3337" width="15.140625" customWidth="1"/>
    <col min="3338" max="3338" width="16" customWidth="1"/>
    <col min="3341" max="3341" width="0" hidden="1" customWidth="1"/>
    <col min="3342" max="3342" width="14.28515625" customWidth="1"/>
    <col min="3584" max="3585" width="10" customWidth="1"/>
    <col min="3586" max="3586" width="74.28515625" customWidth="1"/>
    <col min="3587" max="3587" width="18.42578125" customWidth="1"/>
    <col min="3588" max="3588" width="14.140625" customWidth="1"/>
    <col min="3589" max="3589" width="1.85546875" customWidth="1"/>
    <col min="3590" max="3590" width="14.85546875" customWidth="1"/>
    <col min="3591" max="3591" width="13" customWidth="1"/>
    <col min="3592" max="3592" width="10.28515625" customWidth="1"/>
    <col min="3593" max="3593" width="15.140625" customWidth="1"/>
    <col min="3594" max="3594" width="16" customWidth="1"/>
    <col min="3597" max="3597" width="0" hidden="1" customWidth="1"/>
    <col min="3598" max="3598" width="14.28515625" customWidth="1"/>
    <col min="3840" max="3841" width="10" customWidth="1"/>
    <col min="3842" max="3842" width="74.28515625" customWidth="1"/>
    <col min="3843" max="3843" width="18.42578125" customWidth="1"/>
    <col min="3844" max="3844" width="14.140625" customWidth="1"/>
    <col min="3845" max="3845" width="1.85546875" customWidth="1"/>
    <col min="3846" max="3846" width="14.85546875" customWidth="1"/>
    <col min="3847" max="3847" width="13" customWidth="1"/>
    <col min="3848" max="3848" width="10.28515625" customWidth="1"/>
    <col min="3849" max="3849" width="15.140625" customWidth="1"/>
    <col min="3850" max="3850" width="16" customWidth="1"/>
    <col min="3853" max="3853" width="0" hidden="1" customWidth="1"/>
    <col min="3854" max="3854" width="14.28515625" customWidth="1"/>
    <col min="4096" max="4097" width="10" customWidth="1"/>
    <col min="4098" max="4098" width="74.28515625" customWidth="1"/>
    <col min="4099" max="4099" width="18.42578125" customWidth="1"/>
    <col min="4100" max="4100" width="14.140625" customWidth="1"/>
    <col min="4101" max="4101" width="1.85546875" customWidth="1"/>
    <col min="4102" max="4102" width="14.85546875" customWidth="1"/>
    <col min="4103" max="4103" width="13" customWidth="1"/>
    <col min="4104" max="4104" width="10.28515625" customWidth="1"/>
    <col min="4105" max="4105" width="15.140625" customWidth="1"/>
    <col min="4106" max="4106" width="16" customWidth="1"/>
    <col min="4109" max="4109" width="0" hidden="1" customWidth="1"/>
    <col min="4110" max="4110" width="14.28515625" customWidth="1"/>
    <col min="4352" max="4353" width="10" customWidth="1"/>
    <col min="4354" max="4354" width="74.28515625" customWidth="1"/>
    <col min="4355" max="4355" width="18.42578125" customWidth="1"/>
    <col min="4356" max="4356" width="14.140625" customWidth="1"/>
    <col min="4357" max="4357" width="1.85546875" customWidth="1"/>
    <col min="4358" max="4358" width="14.85546875" customWidth="1"/>
    <col min="4359" max="4359" width="13" customWidth="1"/>
    <col min="4360" max="4360" width="10.28515625" customWidth="1"/>
    <col min="4361" max="4361" width="15.140625" customWidth="1"/>
    <col min="4362" max="4362" width="16" customWidth="1"/>
    <col min="4365" max="4365" width="0" hidden="1" customWidth="1"/>
    <col min="4366" max="4366" width="14.28515625" customWidth="1"/>
    <col min="4608" max="4609" width="10" customWidth="1"/>
    <col min="4610" max="4610" width="74.28515625" customWidth="1"/>
    <col min="4611" max="4611" width="18.42578125" customWidth="1"/>
    <col min="4612" max="4612" width="14.140625" customWidth="1"/>
    <col min="4613" max="4613" width="1.85546875" customWidth="1"/>
    <col min="4614" max="4614" width="14.85546875" customWidth="1"/>
    <col min="4615" max="4615" width="13" customWidth="1"/>
    <col min="4616" max="4616" width="10.28515625" customWidth="1"/>
    <col min="4617" max="4617" width="15.140625" customWidth="1"/>
    <col min="4618" max="4618" width="16" customWidth="1"/>
    <col min="4621" max="4621" width="0" hidden="1" customWidth="1"/>
    <col min="4622" max="4622" width="14.28515625" customWidth="1"/>
    <col min="4864" max="4865" width="10" customWidth="1"/>
    <col min="4866" max="4866" width="74.28515625" customWidth="1"/>
    <col min="4867" max="4867" width="18.42578125" customWidth="1"/>
    <col min="4868" max="4868" width="14.140625" customWidth="1"/>
    <col min="4869" max="4869" width="1.85546875" customWidth="1"/>
    <col min="4870" max="4870" width="14.85546875" customWidth="1"/>
    <col min="4871" max="4871" width="13" customWidth="1"/>
    <col min="4872" max="4872" width="10.28515625" customWidth="1"/>
    <col min="4873" max="4873" width="15.140625" customWidth="1"/>
    <col min="4874" max="4874" width="16" customWidth="1"/>
    <col min="4877" max="4877" width="0" hidden="1" customWidth="1"/>
    <col min="4878" max="4878" width="14.28515625" customWidth="1"/>
    <col min="5120" max="5121" width="10" customWidth="1"/>
    <col min="5122" max="5122" width="74.28515625" customWidth="1"/>
    <col min="5123" max="5123" width="18.42578125" customWidth="1"/>
    <col min="5124" max="5124" width="14.140625" customWidth="1"/>
    <col min="5125" max="5125" width="1.85546875" customWidth="1"/>
    <col min="5126" max="5126" width="14.85546875" customWidth="1"/>
    <col min="5127" max="5127" width="13" customWidth="1"/>
    <col min="5128" max="5128" width="10.28515625" customWidth="1"/>
    <col min="5129" max="5129" width="15.140625" customWidth="1"/>
    <col min="5130" max="5130" width="16" customWidth="1"/>
    <col min="5133" max="5133" width="0" hidden="1" customWidth="1"/>
    <col min="5134" max="5134" width="14.28515625" customWidth="1"/>
    <col min="5376" max="5377" width="10" customWidth="1"/>
    <col min="5378" max="5378" width="74.28515625" customWidth="1"/>
    <col min="5379" max="5379" width="18.42578125" customWidth="1"/>
    <col min="5380" max="5380" width="14.140625" customWidth="1"/>
    <col min="5381" max="5381" width="1.85546875" customWidth="1"/>
    <col min="5382" max="5382" width="14.85546875" customWidth="1"/>
    <col min="5383" max="5383" width="13" customWidth="1"/>
    <col min="5384" max="5384" width="10.28515625" customWidth="1"/>
    <col min="5385" max="5385" width="15.140625" customWidth="1"/>
    <col min="5386" max="5386" width="16" customWidth="1"/>
    <col min="5389" max="5389" width="0" hidden="1" customWidth="1"/>
    <col min="5390" max="5390" width="14.28515625" customWidth="1"/>
    <col min="5632" max="5633" width="10" customWidth="1"/>
    <col min="5634" max="5634" width="74.28515625" customWidth="1"/>
    <col min="5635" max="5635" width="18.42578125" customWidth="1"/>
    <col min="5636" max="5636" width="14.140625" customWidth="1"/>
    <col min="5637" max="5637" width="1.85546875" customWidth="1"/>
    <col min="5638" max="5638" width="14.85546875" customWidth="1"/>
    <col min="5639" max="5639" width="13" customWidth="1"/>
    <col min="5640" max="5640" width="10.28515625" customWidth="1"/>
    <col min="5641" max="5641" width="15.140625" customWidth="1"/>
    <col min="5642" max="5642" width="16" customWidth="1"/>
    <col min="5645" max="5645" width="0" hidden="1" customWidth="1"/>
    <col min="5646" max="5646" width="14.28515625" customWidth="1"/>
    <col min="5888" max="5889" width="10" customWidth="1"/>
    <col min="5890" max="5890" width="74.28515625" customWidth="1"/>
    <col min="5891" max="5891" width="18.42578125" customWidth="1"/>
    <col min="5892" max="5892" width="14.140625" customWidth="1"/>
    <col min="5893" max="5893" width="1.85546875" customWidth="1"/>
    <col min="5894" max="5894" width="14.85546875" customWidth="1"/>
    <col min="5895" max="5895" width="13" customWidth="1"/>
    <col min="5896" max="5896" width="10.28515625" customWidth="1"/>
    <col min="5897" max="5897" width="15.140625" customWidth="1"/>
    <col min="5898" max="5898" width="16" customWidth="1"/>
    <col min="5901" max="5901" width="0" hidden="1" customWidth="1"/>
    <col min="5902" max="5902" width="14.28515625" customWidth="1"/>
    <col min="6144" max="6145" width="10" customWidth="1"/>
    <col min="6146" max="6146" width="74.28515625" customWidth="1"/>
    <col min="6147" max="6147" width="18.42578125" customWidth="1"/>
    <col min="6148" max="6148" width="14.140625" customWidth="1"/>
    <col min="6149" max="6149" width="1.85546875" customWidth="1"/>
    <col min="6150" max="6150" width="14.85546875" customWidth="1"/>
    <col min="6151" max="6151" width="13" customWidth="1"/>
    <col min="6152" max="6152" width="10.28515625" customWidth="1"/>
    <col min="6153" max="6153" width="15.140625" customWidth="1"/>
    <col min="6154" max="6154" width="16" customWidth="1"/>
    <col min="6157" max="6157" width="0" hidden="1" customWidth="1"/>
    <col min="6158" max="6158" width="14.28515625" customWidth="1"/>
    <col min="6400" max="6401" width="10" customWidth="1"/>
    <col min="6402" max="6402" width="74.28515625" customWidth="1"/>
    <col min="6403" max="6403" width="18.42578125" customWidth="1"/>
    <col min="6404" max="6404" width="14.140625" customWidth="1"/>
    <col min="6405" max="6405" width="1.85546875" customWidth="1"/>
    <col min="6406" max="6406" width="14.85546875" customWidth="1"/>
    <col min="6407" max="6407" width="13" customWidth="1"/>
    <col min="6408" max="6408" width="10.28515625" customWidth="1"/>
    <col min="6409" max="6409" width="15.140625" customWidth="1"/>
    <col min="6410" max="6410" width="16" customWidth="1"/>
    <col min="6413" max="6413" width="0" hidden="1" customWidth="1"/>
    <col min="6414" max="6414" width="14.28515625" customWidth="1"/>
    <col min="6656" max="6657" width="10" customWidth="1"/>
    <col min="6658" max="6658" width="74.28515625" customWidth="1"/>
    <col min="6659" max="6659" width="18.42578125" customWidth="1"/>
    <col min="6660" max="6660" width="14.140625" customWidth="1"/>
    <col min="6661" max="6661" width="1.85546875" customWidth="1"/>
    <col min="6662" max="6662" width="14.85546875" customWidth="1"/>
    <col min="6663" max="6663" width="13" customWidth="1"/>
    <col min="6664" max="6664" width="10.28515625" customWidth="1"/>
    <col min="6665" max="6665" width="15.140625" customWidth="1"/>
    <col min="6666" max="6666" width="16" customWidth="1"/>
    <col min="6669" max="6669" width="0" hidden="1" customWidth="1"/>
    <col min="6670" max="6670" width="14.28515625" customWidth="1"/>
    <col min="6912" max="6913" width="10" customWidth="1"/>
    <col min="6914" max="6914" width="74.28515625" customWidth="1"/>
    <col min="6915" max="6915" width="18.42578125" customWidth="1"/>
    <col min="6916" max="6916" width="14.140625" customWidth="1"/>
    <col min="6917" max="6917" width="1.85546875" customWidth="1"/>
    <col min="6918" max="6918" width="14.85546875" customWidth="1"/>
    <col min="6919" max="6919" width="13" customWidth="1"/>
    <col min="6920" max="6920" width="10.28515625" customWidth="1"/>
    <col min="6921" max="6921" width="15.140625" customWidth="1"/>
    <col min="6922" max="6922" width="16" customWidth="1"/>
    <col min="6925" max="6925" width="0" hidden="1" customWidth="1"/>
    <col min="6926" max="6926" width="14.28515625" customWidth="1"/>
    <col min="7168" max="7169" width="10" customWidth="1"/>
    <col min="7170" max="7170" width="74.28515625" customWidth="1"/>
    <col min="7171" max="7171" width="18.42578125" customWidth="1"/>
    <col min="7172" max="7172" width="14.140625" customWidth="1"/>
    <col min="7173" max="7173" width="1.85546875" customWidth="1"/>
    <col min="7174" max="7174" width="14.85546875" customWidth="1"/>
    <col min="7175" max="7175" width="13" customWidth="1"/>
    <col min="7176" max="7176" width="10.28515625" customWidth="1"/>
    <col min="7177" max="7177" width="15.140625" customWidth="1"/>
    <col min="7178" max="7178" width="16" customWidth="1"/>
    <col min="7181" max="7181" width="0" hidden="1" customWidth="1"/>
    <col min="7182" max="7182" width="14.28515625" customWidth="1"/>
    <col min="7424" max="7425" width="10" customWidth="1"/>
    <col min="7426" max="7426" width="74.28515625" customWidth="1"/>
    <col min="7427" max="7427" width="18.42578125" customWidth="1"/>
    <col min="7428" max="7428" width="14.140625" customWidth="1"/>
    <col min="7429" max="7429" width="1.85546875" customWidth="1"/>
    <col min="7430" max="7430" width="14.85546875" customWidth="1"/>
    <col min="7431" max="7431" width="13" customWidth="1"/>
    <col min="7432" max="7432" width="10.28515625" customWidth="1"/>
    <col min="7433" max="7433" width="15.140625" customWidth="1"/>
    <col min="7434" max="7434" width="16" customWidth="1"/>
    <col min="7437" max="7437" width="0" hidden="1" customWidth="1"/>
    <col min="7438" max="7438" width="14.28515625" customWidth="1"/>
    <col min="7680" max="7681" width="10" customWidth="1"/>
    <col min="7682" max="7682" width="74.28515625" customWidth="1"/>
    <col min="7683" max="7683" width="18.42578125" customWidth="1"/>
    <col min="7684" max="7684" width="14.140625" customWidth="1"/>
    <col min="7685" max="7685" width="1.85546875" customWidth="1"/>
    <col min="7686" max="7686" width="14.85546875" customWidth="1"/>
    <col min="7687" max="7687" width="13" customWidth="1"/>
    <col min="7688" max="7688" width="10.28515625" customWidth="1"/>
    <col min="7689" max="7689" width="15.140625" customWidth="1"/>
    <col min="7690" max="7690" width="16" customWidth="1"/>
    <col min="7693" max="7693" width="0" hidden="1" customWidth="1"/>
    <col min="7694" max="7694" width="14.28515625" customWidth="1"/>
    <col min="7936" max="7937" width="10" customWidth="1"/>
    <col min="7938" max="7938" width="74.28515625" customWidth="1"/>
    <col min="7939" max="7939" width="18.42578125" customWidth="1"/>
    <col min="7940" max="7940" width="14.140625" customWidth="1"/>
    <col min="7941" max="7941" width="1.85546875" customWidth="1"/>
    <col min="7942" max="7942" width="14.85546875" customWidth="1"/>
    <col min="7943" max="7943" width="13" customWidth="1"/>
    <col min="7944" max="7944" width="10.28515625" customWidth="1"/>
    <col min="7945" max="7945" width="15.140625" customWidth="1"/>
    <col min="7946" max="7946" width="16" customWidth="1"/>
    <col min="7949" max="7949" width="0" hidden="1" customWidth="1"/>
    <col min="7950" max="7950" width="14.28515625" customWidth="1"/>
    <col min="8192" max="8193" width="10" customWidth="1"/>
    <col min="8194" max="8194" width="74.28515625" customWidth="1"/>
    <col min="8195" max="8195" width="18.42578125" customWidth="1"/>
    <col min="8196" max="8196" width="14.140625" customWidth="1"/>
    <col min="8197" max="8197" width="1.85546875" customWidth="1"/>
    <col min="8198" max="8198" width="14.85546875" customWidth="1"/>
    <col min="8199" max="8199" width="13" customWidth="1"/>
    <col min="8200" max="8200" width="10.28515625" customWidth="1"/>
    <col min="8201" max="8201" width="15.140625" customWidth="1"/>
    <col min="8202" max="8202" width="16" customWidth="1"/>
    <col min="8205" max="8205" width="0" hidden="1" customWidth="1"/>
    <col min="8206" max="8206" width="14.28515625" customWidth="1"/>
    <col min="8448" max="8449" width="10" customWidth="1"/>
    <col min="8450" max="8450" width="74.28515625" customWidth="1"/>
    <col min="8451" max="8451" width="18.42578125" customWidth="1"/>
    <col min="8452" max="8452" width="14.140625" customWidth="1"/>
    <col min="8453" max="8453" width="1.85546875" customWidth="1"/>
    <col min="8454" max="8454" width="14.85546875" customWidth="1"/>
    <col min="8455" max="8455" width="13" customWidth="1"/>
    <col min="8456" max="8456" width="10.28515625" customWidth="1"/>
    <col min="8457" max="8457" width="15.140625" customWidth="1"/>
    <col min="8458" max="8458" width="16" customWidth="1"/>
    <col min="8461" max="8461" width="0" hidden="1" customWidth="1"/>
    <col min="8462" max="8462" width="14.28515625" customWidth="1"/>
    <col min="8704" max="8705" width="10" customWidth="1"/>
    <col min="8706" max="8706" width="74.28515625" customWidth="1"/>
    <col min="8707" max="8707" width="18.42578125" customWidth="1"/>
    <col min="8708" max="8708" width="14.140625" customWidth="1"/>
    <col min="8709" max="8709" width="1.85546875" customWidth="1"/>
    <col min="8710" max="8710" width="14.85546875" customWidth="1"/>
    <col min="8711" max="8711" width="13" customWidth="1"/>
    <col min="8712" max="8712" width="10.28515625" customWidth="1"/>
    <col min="8713" max="8713" width="15.140625" customWidth="1"/>
    <col min="8714" max="8714" width="16" customWidth="1"/>
    <col min="8717" max="8717" width="0" hidden="1" customWidth="1"/>
    <col min="8718" max="8718" width="14.28515625" customWidth="1"/>
    <col min="8960" max="8961" width="10" customWidth="1"/>
    <col min="8962" max="8962" width="74.28515625" customWidth="1"/>
    <col min="8963" max="8963" width="18.42578125" customWidth="1"/>
    <col min="8964" max="8964" width="14.140625" customWidth="1"/>
    <col min="8965" max="8965" width="1.85546875" customWidth="1"/>
    <col min="8966" max="8966" width="14.85546875" customWidth="1"/>
    <col min="8967" max="8967" width="13" customWidth="1"/>
    <col min="8968" max="8968" width="10.28515625" customWidth="1"/>
    <col min="8969" max="8969" width="15.140625" customWidth="1"/>
    <col min="8970" max="8970" width="16" customWidth="1"/>
    <col min="8973" max="8973" width="0" hidden="1" customWidth="1"/>
    <col min="8974" max="8974" width="14.28515625" customWidth="1"/>
    <col min="9216" max="9217" width="10" customWidth="1"/>
    <col min="9218" max="9218" width="74.28515625" customWidth="1"/>
    <col min="9219" max="9219" width="18.42578125" customWidth="1"/>
    <col min="9220" max="9220" width="14.140625" customWidth="1"/>
    <col min="9221" max="9221" width="1.85546875" customWidth="1"/>
    <col min="9222" max="9222" width="14.85546875" customWidth="1"/>
    <col min="9223" max="9223" width="13" customWidth="1"/>
    <col min="9224" max="9224" width="10.28515625" customWidth="1"/>
    <col min="9225" max="9225" width="15.140625" customWidth="1"/>
    <col min="9226" max="9226" width="16" customWidth="1"/>
    <col min="9229" max="9229" width="0" hidden="1" customWidth="1"/>
    <col min="9230" max="9230" width="14.28515625" customWidth="1"/>
    <col min="9472" max="9473" width="10" customWidth="1"/>
    <col min="9474" max="9474" width="74.28515625" customWidth="1"/>
    <col min="9475" max="9475" width="18.42578125" customWidth="1"/>
    <col min="9476" max="9476" width="14.140625" customWidth="1"/>
    <col min="9477" max="9477" width="1.85546875" customWidth="1"/>
    <col min="9478" max="9478" width="14.85546875" customWidth="1"/>
    <col min="9479" max="9479" width="13" customWidth="1"/>
    <col min="9480" max="9480" width="10.28515625" customWidth="1"/>
    <col min="9481" max="9481" width="15.140625" customWidth="1"/>
    <col min="9482" max="9482" width="16" customWidth="1"/>
    <col min="9485" max="9485" width="0" hidden="1" customWidth="1"/>
    <col min="9486" max="9486" width="14.28515625" customWidth="1"/>
    <col min="9728" max="9729" width="10" customWidth="1"/>
    <col min="9730" max="9730" width="74.28515625" customWidth="1"/>
    <col min="9731" max="9731" width="18.42578125" customWidth="1"/>
    <col min="9732" max="9732" width="14.140625" customWidth="1"/>
    <col min="9733" max="9733" width="1.85546875" customWidth="1"/>
    <col min="9734" max="9734" width="14.85546875" customWidth="1"/>
    <col min="9735" max="9735" width="13" customWidth="1"/>
    <col min="9736" max="9736" width="10.28515625" customWidth="1"/>
    <col min="9737" max="9737" width="15.140625" customWidth="1"/>
    <col min="9738" max="9738" width="16" customWidth="1"/>
    <col min="9741" max="9741" width="0" hidden="1" customWidth="1"/>
    <col min="9742" max="9742" width="14.28515625" customWidth="1"/>
    <col min="9984" max="9985" width="10" customWidth="1"/>
    <col min="9986" max="9986" width="74.28515625" customWidth="1"/>
    <col min="9987" max="9987" width="18.42578125" customWidth="1"/>
    <col min="9988" max="9988" width="14.140625" customWidth="1"/>
    <col min="9989" max="9989" width="1.85546875" customWidth="1"/>
    <col min="9990" max="9990" width="14.85546875" customWidth="1"/>
    <col min="9991" max="9991" width="13" customWidth="1"/>
    <col min="9992" max="9992" width="10.28515625" customWidth="1"/>
    <col min="9993" max="9993" width="15.140625" customWidth="1"/>
    <col min="9994" max="9994" width="16" customWidth="1"/>
    <col min="9997" max="9997" width="0" hidden="1" customWidth="1"/>
    <col min="9998" max="9998" width="14.28515625" customWidth="1"/>
    <col min="10240" max="10241" width="10" customWidth="1"/>
    <col min="10242" max="10242" width="74.28515625" customWidth="1"/>
    <col min="10243" max="10243" width="18.42578125" customWidth="1"/>
    <col min="10244" max="10244" width="14.140625" customWidth="1"/>
    <col min="10245" max="10245" width="1.85546875" customWidth="1"/>
    <col min="10246" max="10246" width="14.85546875" customWidth="1"/>
    <col min="10247" max="10247" width="13" customWidth="1"/>
    <col min="10248" max="10248" width="10.28515625" customWidth="1"/>
    <col min="10249" max="10249" width="15.140625" customWidth="1"/>
    <col min="10250" max="10250" width="16" customWidth="1"/>
    <col min="10253" max="10253" width="0" hidden="1" customWidth="1"/>
    <col min="10254" max="10254" width="14.28515625" customWidth="1"/>
    <col min="10496" max="10497" width="10" customWidth="1"/>
    <col min="10498" max="10498" width="74.28515625" customWidth="1"/>
    <col min="10499" max="10499" width="18.42578125" customWidth="1"/>
    <col min="10500" max="10500" width="14.140625" customWidth="1"/>
    <col min="10501" max="10501" width="1.85546875" customWidth="1"/>
    <col min="10502" max="10502" width="14.85546875" customWidth="1"/>
    <col min="10503" max="10503" width="13" customWidth="1"/>
    <col min="10504" max="10504" width="10.28515625" customWidth="1"/>
    <col min="10505" max="10505" width="15.140625" customWidth="1"/>
    <col min="10506" max="10506" width="16" customWidth="1"/>
    <col min="10509" max="10509" width="0" hidden="1" customWidth="1"/>
    <col min="10510" max="10510" width="14.28515625" customWidth="1"/>
    <col min="10752" max="10753" width="10" customWidth="1"/>
    <col min="10754" max="10754" width="74.28515625" customWidth="1"/>
    <col min="10755" max="10755" width="18.42578125" customWidth="1"/>
    <col min="10756" max="10756" width="14.140625" customWidth="1"/>
    <col min="10757" max="10757" width="1.85546875" customWidth="1"/>
    <col min="10758" max="10758" width="14.85546875" customWidth="1"/>
    <col min="10759" max="10759" width="13" customWidth="1"/>
    <col min="10760" max="10760" width="10.28515625" customWidth="1"/>
    <col min="10761" max="10761" width="15.140625" customWidth="1"/>
    <col min="10762" max="10762" width="16" customWidth="1"/>
    <col min="10765" max="10765" width="0" hidden="1" customWidth="1"/>
    <col min="10766" max="10766" width="14.28515625" customWidth="1"/>
    <col min="11008" max="11009" width="10" customWidth="1"/>
    <col min="11010" max="11010" width="74.28515625" customWidth="1"/>
    <col min="11011" max="11011" width="18.42578125" customWidth="1"/>
    <col min="11012" max="11012" width="14.140625" customWidth="1"/>
    <col min="11013" max="11013" width="1.85546875" customWidth="1"/>
    <col min="11014" max="11014" width="14.85546875" customWidth="1"/>
    <col min="11015" max="11015" width="13" customWidth="1"/>
    <col min="11016" max="11016" width="10.28515625" customWidth="1"/>
    <col min="11017" max="11017" width="15.140625" customWidth="1"/>
    <col min="11018" max="11018" width="16" customWidth="1"/>
    <col min="11021" max="11021" width="0" hidden="1" customWidth="1"/>
    <col min="11022" max="11022" width="14.28515625" customWidth="1"/>
    <col min="11264" max="11265" width="10" customWidth="1"/>
    <col min="11266" max="11266" width="74.28515625" customWidth="1"/>
    <col min="11267" max="11267" width="18.42578125" customWidth="1"/>
    <col min="11268" max="11268" width="14.140625" customWidth="1"/>
    <col min="11269" max="11269" width="1.85546875" customWidth="1"/>
    <col min="11270" max="11270" width="14.85546875" customWidth="1"/>
    <col min="11271" max="11271" width="13" customWidth="1"/>
    <col min="11272" max="11272" width="10.28515625" customWidth="1"/>
    <col min="11273" max="11273" width="15.140625" customWidth="1"/>
    <col min="11274" max="11274" width="16" customWidth="1"/>
    <col min="11277" max="11277" width="0" hidden="1" customWidth="1"/>
    <col min="11278" max="11278" width="14.28515625" customWidth="1"/>
    <col min="11520" max="11521" width="10" customWidth="1"/>
    <col min="11522" max="11522" width="74.28515625" customWidth="1"/>
    <col min="11523" max="11523" width="18.42578125" customWidth="1"/>
    <col min="11524" max="11524" width="14.140625" customWidth="1"/>
    <col min="11525" max="11525" width="1.85546875" customWidth="1"/>
    <col min="11526" max="11526" width="14.85546875" customWidth="1"/>
    <col min="11527" max="11527" width="13" customWidth="1"/>
    <col min="11528" max="11528" width="10.28515625" customWidth="1"/>
    <col min="11529" max="11529" width="15.140625" customWidth="1"/>
    <col min="11530" max="11530" width="16" customWidth="1"/>
    <col min="11533" max="11533" width="0" hidden="1" customWidth="1"/>
    <col min="11534" max="11534" width="14.28515625" customWidth="1"/>
    <col min="11776" max="11777" width="10" customWidth="1"/>
    <col min="11778" max="11778" width="74.28515625" customWidth="1"/>
    <col min="11779" max="11779" width="18.42578125" customWidth="1"/>
    <col min="11780" max="11780" width="14.140625" customWidth="1"/>
    <col min="11781" max="11781" width="1.85546875" customWidth="1"/>
    <col min="11782" max="11782" width="14.85546875" customWidth="1"/>
    <col min="11783" max="11783" width="13" customWidth="1"/>
    <col min="11784" max="11784" width="10.28515625" customWidth="1"/>
    <col min="11785" max="11785" width="15.140625" customWidth="1"/>
    <col min="11786" max="11786" width="16" customWidth="1"/>
    <col min="11789" max="11789" width="0" hidden="1" customWidth="1"/>
    <col min="11790" max="11790" width="14.28515625" customWidth="1"/>
    <col min="12032" max="12033" width="10" customWidth="1"/>
    <col min="12034" max="12034" width="74.28515625" customWidth="1"/>
    <col min="12035" max="12035" width="18.42578125" customWidth="1"/>
    <col min="12036" max="12036" width="14.140625" customWidth="1"/>
    <col min="12037" max="12037" width="1.85546875" customWidth="1"/>
    <col min="12038" max="12038" width="14.85546875" customWidth="1"/>
    <col min="12039" max="12039" width="13" customWidth="1"/>
    <col min="12040" max="12040" width="10.28515625" customWidth="1"/>
    <col min="12041" max="12041" width="15.140625" customWidth="1"/>
    <col min="12042" max="12042" width="16" customWidth="1"/>
    <col min="12045" max="12045" width="0" hidden="1" customWidth="1"/>
    <col min="12046" max="12046" width="14.28515625" customWidth="1"/>
    <col min="12288" max="12289" width="10" customWidth="1"/>
    <col min="12290" max="12290" width="74.28515625" customWidth="1"/>
    <col min="12291" max="12291" width="18.42578125" customWidth="1"/>
    <col min="12292" max="12292" width="14.140625" customWidth="1"/>
    <col min="12293" max="12293" width="1.85546875" customWidth="1"/>
    <col min="12294" max="12294" width="14.85546875" customWidth="1"/>
    <col min="12295" max="12295" width="13" customWidth="1"/>
    <col min="12296" max="12296" width="10.28515625" customWidth="1"/>
    <col min="12297" max="12297" width="15.140625" customWidth="1"/>
    <col min="12298" max="12298" width="16" customWidth="1"/>
    <col min="12301" max="12301" width="0" hidden="1" customWidth="1"/>
    <col min="12302" max="12302" width="14.28515625" customWidth="1"/>
    <col min="12544" max="12545" width="10" customWidth="1"/>
    <col min="12546" max="12546" width="74.28515625" customWidth="1"/>
    <col min="12547" max="12547" width="18.42578125" customWidth="1"/>
    <col min="12548" max="12548" width="14.140625" customWidth="1"/>
    <col min="12549" max="12549" width="1.85546875" customWidth="1"/>
    <col min="12550" max="12550" width="14.85546875" customWidth="1"/>
    <col min="12551" max="12551" width="13" customWidth="1"/>
    <col min="12552" max="12552" width="10.28515625" customWidth="1"/>
    <col min="12553" max="12553" width="15.140625" customWidth="1"/>
    <col min="12554" max="12554" width="16" customWidth="1"/>
    <col min="12557" max="12557" width="0" hidden="1" customWidth="1"/>
    <col min="12558" max="12558" width="14.28515625" customWidth="1"/>
    <col min="12800" max="12801" width="10" customWidth="1"/>
    <col min="12802" max="12802" width="74.28515625" customWidth="1"/>
    <col min="12803" max="12803" width="18.42578125" customWidth="1"/>
    <col min="12804" max="12804" width="14.140625" customWidth="1"/>
    <col min="12805" max="12805" width="1.85546875" customWidth="1"/>
    <col min="12806" max="12806" width="14.85546875" customWidth="1"/>
    <col min="12807" max="12807" width="13" customWidth="1"/>
    <col min="12808" max="12808" width="10.28515625" customWidth="1"/>
    <col min="12809" max="12809" width="15.140625" customWidth="1"/>
    <col min="12810" max="12810" width="16" customWidth="1"/>
    <col min="12813" max="12813" width="0" hidden="1" customWidth="1"/>
    <col min="12814" max="12814" width="14.28515625" customWidth="1"/>
    <col min="13056" max="13057" width="10" customWidth="1"/>
    <col min="13058" max="13058" width="74.28515625" customWidth="1"/>
    <col min="13059" max="13059" width="18.42578125" customWidth="1"/>
    <col min="13060" max="13060" width="14.140625" customWidth="1"/>
    <col min="13061" max="13061" width="1.85546875" customWidth="1"/>
    <col min="13062" max="13062" width="14.85546875" customWidth="1"/>
    <col min="13063" max="13063" width="13" customWidth="1"/>
    <col min="13064" max="13064" width="10.28515625" customWidth="1"/>
    <col min="13065" max="13065" width="15.140625" customWidth="1"/>
    <col min="13066" max="13066" width="16" customWidth="1"/>
    <col min="13069" max="13069" width="0" hidden="1" customWidth="1"/>
    <col min="13070" max="13070" width="14.28515625" customWidth="1"/>
    <col min="13312" max="13313" width="10" customWidth="1"/>
    <col min="13314" max="13314" width="74.28515625" customWidth="1"/>
    <col min="13315" max="13315" width="18.42578125" customWidth="1"/>
    <col min="13316" max="13316" width="14.140625" customWidth="1"/>
    <col min="13317" max="13317" width="1.85546875" customWidth="1"/>
    <col min="13318" max="13318" width="14.85546875" customWidth="1"/>
    <col min="13319" max="13319" width="13" customWidth="1"/>
    <col min="13320" max="13320" width="10.28515625" customWidth="1"/>
    <col min="13321" max="13321" width="15.140625" customWidth="1"/>
    <col min="13322" max="13322" width="16" customWidth="1"/>
    <col min="13325" max="13325" width="0" hidden="1" customWidth="1"/>
    <col min="13326" max="13326" width="14.28515625" customWidth="1"/>
    <col min="13568" max="13569" width="10" customWidth="1"/>
    <col min="13570" max="13570" width="74.28515625" customWidth="1"/>
    <col min="13571" max="13571" width="18.42578125" customWidth="1"/>
    <col min="13572" max="13572" width="14.140625" customWidth="1"/>
    <col min="13573" max="13573" width="1.85546875" customWidth="1"/>
    <col min="13574" max="13574" width="14.85546875" customWidth="1"/>
    <col min="13575" max="13575" width="13" customWidth="1"/>
    <col min="13576" max="13576" width="10.28515625" customWidth="1"/>
    <col min="13577" max="13577" width="15.140625" customWidth="1"/>
    <col min="13578" max="13578" width="16" customWidth="1"/>
    <col min="13581" max="13581" width="0" hidden="1" customWidth="1"/>
    <col min="13582" max="13582" width="14.28515625" customWidth="1"/>
    <col min="13824" max="13825" width="10" customWidth="1"/>
    <col min="13826" max="13826" width="74.28515625" customWidth="1"/>
    <col min="13827" max="13827" width="18.42578125" customWidth="1"/>
    <col min="13828" max="13828" width="14.140625" customWidth="1"/>
    <col min="13829" max="13829" width="1.85546875" customWidth="1"/>
    <col min="13830" max="13830" width="14.85546875" customWidth="1"/>
    <col min="13831" max="13831" width="13" customWidth="1"/>
    <col min="13832" max="13832" width="10.28515625" customWidth="1"/>
    <col min="13833" max="13833" width="15.140625" customWidth="1"/>
    <col min="13834" max="13834" width="16" customWidth="1"/>
    <col min="13837" max="13837" width="0" hidden="1" customWidth="1"/>
    <col min="13838" max="13838" width="14.28515625" customWidth="1"/>
    <col min="14080" max="14081" width="10" customWidth="1"/>
    <col min="14082" max="14082" width="74.28515625" customWidth="1"/>
    <col min="14083" max="14083" width="18.42578125" customWidth="1"/>
    <col min="14084" max="14084" width="14.140625" customWidth="1"/>
    <col min="14085" max="14085" width="1.85546875" customWidth="1"/>
    <col min="14086" max="14086" width="14.85546875" customWidth="1"/>
    <col min="14087" max="14087" width="13" customWidth="1"/>
    <col min="14088" max="14088" width="10.28515625" customWidth="1"/>
    <col min="14089" max="14089" width="15.140625" customWidth="1"/>
    <col min="14090" max="14090" width="16" customWidth="1"/>
    <col min="14093" max="14093" width="0" hidden="1" customWidth="1"/>
    <col min="14094" max="14094" width="14.28515625" customWidth="1"/>
    <col min="14336" max="14337" width="10" customWidth="1"/>
    <col min="14338" max="14338" width="74.28515625" customWidth="1"/>
    <col min="14339" max="14339" width="18.42578125" customWidth="1"/>
    <col min="14340" max="14340" width="14.140625" customWidth="1"/>
    <col min="14341" max="14341" width="1.85546875" customWidth="1"/>
    <col min="14342" max="14342" width="14.85546875" customWidth="1"/>
    <col min="14343" max="14343" width="13" customWidth="1"/>
    <col min="14344" max="14344" width="10.28515625" customWidth="1"/>
    <col min="14345" max="14345" width="15.140625" customWidth="1"/>
    <col min="14346" max="14346" width="16" customWidth="1"/>
    <col min="14349" max="14349" width="0" hidden="1" customWidth="1"/>
    <col min="14350" max="14350" width="14.28515625" customWidth="1"/>
    <col min="14592" max="14593" width="10" customWidth="1"/>
    <col min="14594" max="14594" width="74.28515625" customWidth="1"/>
    <col min="14595" max="14595" width="18.42578125" customWidth="1"/>
    <col min="14596" max="14596" width="14.140625" customWidth="1"/>
    <col min="14597" max="14597" width="1.85546875" customWidth="1"/>
    <col min="14598" max="14598" width="14.85546875" customWidth="1"/>
    <col min="14599" max="14599" width="13" customWidth="1"/>
    <col min="14600" max="14600" width="10.28515625" customWidth="1"/>
    <col min="14601" max="14601" width="15.140625" customWidth="1"/>
    <col min="14602" max="14602" width="16" customWidth="1"/>
    <col min="14605" max="14605" width="0" hidden="1" customWidth="1"/>
    <col min="14606" max="14606" width="14.28515625" customWidth="1"/>
    <col min="14848" max="14849" width="10" customWidth="1"/>
    <col min="14850" max="14850" width="74.28515625" customWidth="1"/>
    <col min="14851" max="14851" width="18.42578125" customWidth="1"/>
    <col min="14852" max="14852" width="14.140625" customWidth="1"/>
    <col min="14853" max="14853" width="1.85546875" customWidth="1"/>
    <col min="14854" max="14854" width="14.85546875" customWidth="1"/>
    <col min="14855" max="14855" width="13" customWidth="1"/>
    <col min="14856" max="14856" width="10.28515625" customWidth="1"/>
    <col min="14857" max="14857" width="15.140625" customWidth="1"/>
    <col min="14858" max="14858" width="16" customWidth="1"/>
    <col min="14861" max="14861" width="0" hidden="1" customWidth="1"/>
    <col min="14862" max="14862" width="14.28515625" customWidth="1"/>
    <col min="15104" max="15105" width="10" customWidth="1"/>
    <col min="15106" max="15106" width="74.28515625" customWidth="1"/>
    <col min="15107" max="15107" width="18.42578125" customWidth="1"/>
    <col min="15108" max="15108" width="14.140625" customWidth="1"/>
    <col min="15109" max="15109" width="1.85546875" customWidth="1"/>
    <col min="15110" max="15110" width="14.85546875" customWidth="1"/>
    <col min="15111" max="15111" width="13" customWidth="1"/>
    <col min="15112" max="15112" width="10.28515625" customWidth="1"/>
    <col min="15113" max="15113" width="15.140625" customWidth="1"/>
    <col min="15114" max="15114" width="16" customWidth="1"/>
    <col min="15117" max="15117" width="0" hidden="1" customWidth="1"/>
    <col min="15118" max="15118" width="14.28515625" customWidth="1"/>
    <col min="15360" max="15361" width="10" customWidth="1"/>
    <col min="15362" max="15362" width="74.28515625" customWidth="1"/>
    <col min="15363" max="15363" width="18.42578125" customWidth="1"/>
    <col min="15364" max="15364" width="14.140625" customWidth="1"/>
    <col min="15365" max="15365" width="1.85546875" customWidth="1"/>
    <col min="15366" max="15366" width="14.85546875" customWidth="1"/>
    <col min="15367" max="15367" width="13" customWidth="1"/>
    <col min="15368" max="15368" width="10.28515625" customWidth="1"/>
    <col min="15369" max="15369" width="15.140625" customWidth="1"/>
    <col min="15370" max="15370" width="16" customWidth="1"/>
    <col min="15373" max="15373" width="0" hidden="1" customWidth="1"/>
    <col min="15374" max="15374" width="14.28515625" customWidth="1"/>
    <col min="15616" max="15617" width="10" customWidth="1"/>
    <col min="15618" max="15618" width="74.28515625" customWidth="1"/>
    <col min="15619" max="15619" width="18.42578125" customWidth="1"/>
    <col min="15620" max="15620" width="14.140625" customWidth="1"/>
    <col min="15621" max="15621" width="1.85546875" customWidth="1"/>
    <col min="15622" max="15622" width="14.85546875" customWidth="1"/>
    <col min="15623" max="15623" width="13" customWidth="1"/>
    <col min="15624" max="15624" width="10.28515625" customWidth="1"/>
    <col min="15625" max="15625" width="15.140625" customWidth="1"/>
    <col min="15626" max="15626" width="16" customWidth="1"/>
    <col min="15629" max="15629" width="0" hidden="1" customWidth="1"/>
    <col min="15630" max="15630" width="14.28515625" customWidth="1"/>
    <col min="15872" max="15873" width="10" customWidth="1"/>
    <col min="15874" max="15874" width="74.28515625" customWidth="1"/>
    <col min="15875" max="15875" width="18.42578125" customWidth="1"/>
    <col min="15876" max="15876" width="14.140625" customWidth="1"/>
    <col min="15877" max="15877" width="1.85546875" customWidth="1"/>
    <col min="15878" max="15878" width="14.85546875" customWidth="1"/>
    <col min="15879" max="15879" width="13" customWidth="1"/>
    <col min="15880" max="15880" width="10.28515625" customWidth="1"/>
    <col min="15881" max="15881" width="15.140625" customWidth="1"/>
    <col min="15882" max="15882" width="16" customWidth="1"/>
    <col min="15885" max="15885" width="0" hidden="1" customWidth="1"/>
    <col min="15886" max="15886" width="14.28515625" customWidth="1"/>
    <col min="16128" max="16129" width="10" customWidth="1"/>
    <col min="16130" max="16130" width="74.28515625" customWidth="1"/>
    <col min="16131" max="16131" width="18.42578125" customWidth="1"/>
    <col min="16132" max="16132" width="14.140625" customWidth="1"/>
    <col min="16133" max="16133" width="1.85546875" customWidth="1"/>
    <col min="16134" max="16134" width="14.85546875" customWidth="1"/>
    <col min="16135" max="16135" width="13" customWidth="1"/>
    <col min="16136" max="16136" width="10.28515625" customWidth="1"/>
    <col min="16137" max="16137" width="15.140625" customWidth="1"/>
    <col min="16138" max="16138" width="16" customWidth="1"/>
    <col min="16141" max="16141" width="0" hidden="1" customWidth="1"/>
    <col min="16142" max="16142" width="14.28515625" customWidth="1"/>
  </cols>
  <sheetData>
    <row r="1" spans="1:13" x14ac:dyDescent="0.25">
      <c r="A1" s="63" t="s">
        <v>687</v>
      </c>
      <c r="B1" s="73"/>
      <c r="C1" s="2"/>
      <c r="D1" s="2"/>
      <c r="E1" s="2"/>
      <c r="F1" s="3"/>
      <c r="G1" s="4"/>
      <c r="H1" s="122"/>
      <c r="I1" s="123"/>
      <c r="J1" s="122"/>
    </row>
    <row r="2" spans="1:13" ht="19.5" customHeight="1" thickBot="1" x14ac:dyDescent="0.3">
      <c r="A2" s="59" t="s">
        <v>47</v>
      </c>
      <c r="B2" s="8"/>
      <c r="D2" s="88" t="s">
        <v>0</v>
      </c>
      <c r="E2" s="9"/>
      <c r="F2" s="62">
        <f>16000-D5</f>
        <v>26.110000000000582</v>
      </c>
      <c r="G2" s="10"/>
      <c r="H2" s="122"/>
      <c r="I2" s="123"/>
      <c r="J2" s="122"/>
    </row>
    <row r="3" spans="1:13" ht="15.75" thickTop="1" x14ac:dyDescent="0.25">
      <c r="A3" s="60" t="s">
        <v>19</v>
      </c>
      <c r="B3" s="11" t="s">
        <v>58</v>
      </c>
      <c r="C3" s="6"/>
      <c r="D3" s="6"/>
      <c r="E3" s="6"/>
      <c r="F3" s="12"/>
      <c r="G3" s="6"/>
      <c r="H3" s="122"/>
      <c r="I3" s="124"/>
      <c r="J3" s="125"/>
    </row>
    <row r="4" spans="1:13" x14ac:dyDescent="0.25">
      <c r="A4" s="60"/>
      <c r="B4" s="14" t="s">
        <v>20</v>
      </c>
      <c r="C4" s="11"/>
      <c r="D4" s="6"/>
      <c r="E4" s="6"/>
      <c r="F4" s="12"/>
      <c r="G4" s="6"/>
      <c r="H4" s="122"/>
      <c r="I4" s="124"/>
      <c r="J4" s="125"/>
    </row>
    <row r="5" spans="1:13" x14ac:dyDescent="0.25">
      <c r="A5" s="60"/>
      <c r="B5" s="11"/>
      <c r="C5" s="15" t="s">
        <v>2</v>
      </c>
      <c r="D5" s="89">
        <f>SUM(D8:D51)</f>
        <v>15973.89</v>
      </c>
      <c r="E5" s="90"/>
      <c r="F5" s="89">
        <f>SUM(F8:F51)</f>
        <v>123650</v>
      </c>
      <c r="G5" s="6"/>
      <c r="H5" s="122"/>
      <c r="I5" s="124"/>
      <c r="J5" s="125"/>
    </row>
    <row r="6" spans="1:13" ht="6" customHeight="1" x14ac:dyDescent="0.25">
      <c r="A6" s="60"/>
      <c r="B6" s="11"/>
      <c r="C6" s="11"/>
      <c r="D6" s="6"/>
      <c r="E6" s="6"/>
      <c r="F6" s="12"/>
      <c r="G6" s="6"/>
      <c r="H6" s="122"/>
      <c r="I6" s="124"/>
      <c r="J6" s="125"/>
    </row>
    <row r="7" spans="1:13" s="21" customFormat="1" ht="34.5" customHeight="1" x14ac:dyDescent="0.25">
      <c r="A7" s="17" t="s">
        <v>3</v>
      </c>
      <c r="B7" s="18" t="s">
        <v>4</v>
      </c>
      <c r="C7" s="75" t="s">
        <v>5</v>
      </c>
      <c r="D7" s="19" t="s">
        <v>6</v>
      </c>
      <c r="E7" s="19"/>
      <c r="F7" s="19" t="s">
        <v>7</v>
      </c>
      <c r="G7" s="20" t="s">
        <v>48</v>
      </c>
      <c r="H7" s="126"/>
      <c r="I7" s="126"/>
      <c r="J7" s="126"/>
      <c r="L7" s="22"/>
      <c r="M7" s="23"/>
    </row>
    <row r="8" spans="1:13" s="76" customFormat="1" ht="14.25" customHeight="1" x14ac:dyDescent="0.2">
      <c r="A8" s="211" t="s">
        <v>333</v>
      </c>
      <c r="B8" s="208" t="s">
        <v>334</v>
      </c>
      <c r="C8" s="213">
        <v>2468</v>
      </c>
      <c r="D8" s="213">
        <v>800</v>
      </c>
      <c r="E8" s="213"/>
      <c r="F8" s="216">
        <v>1668</v>
      </c>
      <c r="G8" s="203" t="s">
        <v>688</v>
      </c>
      <c r="H8" s="127"/>
      <c r="I8" s="128"/>
      <c r="J8" s="129"/>
    </row>
    <row r="9" spans="1:13" s="76" customFormat="1" x14ac:dyDescent="0.2">
      <c r="A9" s="211" t="s">
        <v>335</v>
      </c>
      <c r="B9" s="212" t="s">
        <v>336</v>
      </c>
      <c r="C9" s="213">
        <v>3000</v>
      </c>
      <c r="D9" s="213">
        <v>1500</v>
      </c>
      <c r="E9" s="213"/>
      <c r="F9" s="216">
        <v>1500</v>
      </c>
      <c r="G9" s="220" t="s">
        <v>688</v>
      </c>
      <c r="H9" s="127"/>
      <c r="I9" s="134"/>
      <c r="J9" s="135"/>
    </row>
    <row r="10" spans="1:13" s="76" customFormat="1" ht="25.5" x14ac:dyDescent="0.2">
      <c r="A10" s="217" t="s">
        <v>337</v>
      </c>
      <c r="B10" s="212" t="s">
        <v>338</v>
      </c>
      <c r="C10" s="213">
        <v>2460</v>
      </c>
      <c r="D10" s="213">
        <v>400</v>
      </c>
      <c r="E10" s="213"/>
      <c r="F10" s="216">
        <v>2060</v>
      </c>
      <c r="G10" s="203" t="s">
        <v>358</v>
      </c>
      <c r="H10" s="127"/>
      <c r="I10" s="136"/>
      <c r="J10" s="129"/>
    </row>
    <row r="11" spans="1:13" s="76" customFormat="1" ht="25.5" x14ac:dyDescent="0.2">
      <c r="A11" s="215" t="s">
        <v>339</v>
      </c>
      <c r="B11" s="212" t="s">
        <v>340</v>
      </c>
      <c r="C11" s="213">
        <v>2897</v>
      </c>
      <c r="D11" s="213">
        <v>500</v>
      </c>
      <c r="E11" s="213"/>
      <c r="F11" s="216">
        <v>2397</v>
      </c>
      <c r="G11" s="220" t="s">
        <v>689</v>
      </c>
      <c r="H11" s="127"/>
      <c r="I11" s="136"/>
      <c r="J11" s="129"/>
    </row>
    <row r="12" spans="1:13" s="76" customFormat="1" ht="25.5" x14ac:dyDescent="0.2">
      <c r="A12" s="211" t="s">
        <v>341</v>
      </c>
      <c r="B12" s="212" t="s">
        <v>293</v>
      </c>
      <c r="C12" s="213">
        <v>1500</v>
      </c>
      <c r="D12" s="213">
        <v>75</v>
      </c>
      <c r="E12" s="213"/>
      <c r="F12" s="216">
        <v>1425</v>
      </c>
      <c r="G12" s="203" t="s">
        <v>126</v>
      </c>
      <c r="H12" s="127"/>
      <c r="I12" s="127"/>
      <c r="J12" s="128"/>
    </row>
    <row r="13" spans="1:13" s="76" customFormat="1" x14ac:dyDescent="0.2">
      <c r="A13" s="211" t="s">
        <v>342</v>
      </c>
      <c r="B13" s="212" t="s">
        <v>343</v>
      </c>
      <c r="C13" s="213">
        <v>2400</v>
      </c>
      <c r="D13" s="213">
        <v>1500</v>
      </c>
      <c r="E13" s="213"/>
      <c r="F13" s="216">
        <v>900</v>
      </c>
      <c r="G13" s="203" t="s">
        <v>690</v>
      </c>
      <c r="H13" s="127"/>
      <c r="I13" s="127"/>
      <c r="J13" s="128"/>
    </row>
    <row r="14" spans="1:13" s="76" customFormat="1" x14ac:dyDescent="0.2">
      <c r="A14" s="215" t="s">
        <v>344</v>
      </c>
      <c r="B14" s="212" t="s">
        <v>345</v>
      </c>
      <c r="C14" s="213">
        <v>380</v>
      </c>
      <c r="D14" s="213">
        <v>380</v>
      </c>
      <c r="E14" s="213"/>
      <c r="F14" s="216">
        <v>0</v>
      </c>
      <c r="G14" s="203" t="s">
        <v>691</v>
      </c>
      <c r="H14" s="28"/>
      <c r="I14" s="29"/>
      <c r="J14" s="28"/>
    </row>
    <row r="15" spans="1:13" s="76" customFormat="1" x14ac:dyDescent="0.2">
      <c r="A15" s="211" t="s">
        <v>346</v>
      </c>
      <c r="B15" s="211" t="s">
        <v>347</v>
      </c>
      <c r="C15" s="213">
        <v>100000</v>
      </c>
      <c r="D15" s="213">
        <v>3000</v>
      </c>
      <c r="E15" s="213"/>
      <c r="F15" s="216">
        <v>97000</v>
      </c>
      <c r="G15" s="203" t="s">
        <v>691</v>
      </c>
      <c r="H15" s="28"/>
      <c r="I15" s="28"/>
      <c r="J15" s="27"/>
    </row>
    <row r="16" spans="1:13" s="76" customFormat="1" x14ac:dyDescent="0.2">
      <c r="A16" s="211" t="s">
        <v>348</v>
      </c>
      <c r="B16" s="208" t="s">
        <v>310</v>
      </c>
      <c r="C16" s="213">
        <v>9000</v>
      </c>
      <c r="D16" s="213">
        <v>3000</v>
      </c>
      <c r="E16" s="213"/>
      <c r="F16" s="216">
        <v>6000</v>
      </c>
      <c r="G16" s="203" t="s">
        <v>330</v>
      </c>
      <c r="H16" s="28"/>
      <c r="I16" s="29"/>
      <c r="J16" s="28"/>
    </row>
    <row r="17" spans="1:10" s="76" customFormat="1" x14ac:dyDescent="0.2">
      <c r="A17" s="211" t="s">
        <v>259</v>
      </c>
      <c r="B17" s="212" t="s">
        <v>349</v>
      </c>
      <c r="C17" s="213">
        <v>170.89</v>
      </c>
      <c r="D17" s="213">
        <v>170.89</v>
      </c>
      <c r="E17" s="213"/>
      <c r="F17" s="216">
        <v>0</v>
      </c>
      <c r="G17" s="203" t="s">
        <v>284</v>
      </c>
      <c r="H17" s="28"/>
      <c r="I17" s="29"/>
      <c r="J17" s="28"/>
    </row>
    <row r="18" spans="1:10" s="76" customFormat="1" x14ac:dyDescent="0.2">
      <c r="A18" s="211" t="s">
        <v>350</v>
      </c>
      <c r="B18" s="212" t="s">
        <v>351</v>
      </c>
      <c r="C18" s="213">
        <v>3000</v>
      </c>
      <c r="D18" s="213">
        <v>150</v>
      </c>
      <c r="E18" s="213"/>
      <c r="F18" s="216">
        <v>2850</v>
      </c>
      <c r="G18" s="203" t="s">
        <v>331</v>
      </c>
      <c r="H18" s="28"/>
      <c r="I18" s="29"/>
      <c r="J18" s="28"/>
    </row>
    <row r="19" spans="1:10" s="76" customFormat="1" x14ac:dyDescent="0.2">
      <c r="A19" s="211" t="s">
        <v>352</v>
      </c>
      <c r="B19" s="212" t="s">
        <v>353</v>
      </c>
      <c r="C19" s="213">
        <v>2950</v>
      </c>
      <c r="D19" s="213">
        <v>1500</v>
      </c>
      <c r="E19" s="213"/>
      <c r="F19" s="216">
        <v>1450</v>
      </c>
      <c r="G19" s="203" t="s">
        <v>690</v>
      </c>
      <c r="H19" s="28"/>
      <c r="I19" s="29"/>
      <c r="J19" s="28"/>
    </row>
    <row r="20" spans="1:10" s="76" customFormat="1" x14ac:dyDescent="0.2">
      <c r="A20" s="215" t="s">
        <v>354</v>
      </c>
      <c r="B20" s="212" t="s">
        <v>355</v>
      </c>
      <c r="C20" s="213">
        <v>9398</v>
      </c>
      <c r="D20" s="213">
        <v>2998</v>
      </c>
      <c r="E20" s="213"/>
      <c r="F20" s="216">
        <v>6400</v>
      </c>
      <c r="G20" s="203" t="s">
        <v>139</v>
      </c>
      <c r="H20" s="28"/>
      <c r="I20" s="29"/>
      <c r="J20" s="28"/>
    </row>
    <row r="21" spans="1:10" s="76" customFormat="1" ht="25.5" x14ac:dyDescent="0.2">
      <c r="A21" s="207" t="s">
        <v>356</v>
      </c>
      <c r="B21" s="218" t="s">
        <v>357</v>
      </c>
      <c r="C21" s="206">
        <v>250</v>
      </c>
      <c r="D21" s="206">
        <v>250</v>
      </c>
      <c r="E21" s="206"/>
      <c r="F21" s="216">
        <v>0</v>
      </c>
      <c r="G21" s="114" t="s">
        <v>692</v>
      </c>
      <c r="H21" s="28"/>
      <c r="I21" s="29"/>
      <c r="J21" s="28"/>
    </row>
    <row r="22" spans="1:10" s="76" customFormat="1" ht="25.5" x14ac:dyDescent="0.2">
      <c r="A22" s="211" t="s">
        <v>356</v>
      </c>
      <c r="B22" s="215" t="s">
        <v>357</v>
      </c>
      <c r="C22" s="213">
        <v>-250</v>
      </c>
      <c r="D22" s="213">
        <v>-250</v>
      </c>
      <c r="E22" s="213"/>
      <c r="F22" s="216">
        <v>0</v>
      </c>
      <c r="G22" s="203" t="s">
        <v>692</v>
      </c>
      <c r="H22" s="28"/>
      <c r="I22" s="29"/>
      <c r="J22" s="28"/>
    </row>
    <row r="23" spans="1:10" s="80" customFormat="1" x14ac:dyDescent="0.2">
      <c r="A23" s="77"/>
      <c r="B23" s="65"/>
      <c r="C23" s="78"/>
      <c r="D23" s="78"/>
      <c r="E23" s="78"/>
      <c r="F23" s="79"/>
      <c r="G23" s="151"/>
      <c r="H23" s="67"/>
      <c r="I23" s="74"/>
      <c r="J23" s="67"/>
    </row>
    <row r="24" spans="1:10" s="80" customFormat="1" x14ac:dyDescent="0.2">
      <c r="A24" s="77"/>
      <c r="B24" s="81"/>
      <c r="C24" s="78"/>
      <c r="D24" s="78"/>
      <c r="E24" s="78"/>
      <c r="F24" s="79"/>
      <c r="G24" s="67"/>
      <c r="H24" s="67"/>
      <c r="I24" s="74"/>
      <c r="J24" s="67"/>
    </row>
    <row r="25" spans="1:10" s="80" customFormat="1" x14ac:dyDescent="0.2">
      <c r="A25" s="77"/>
      <c r="B25" s="81"/>
      <c r="C25" s="78"/>
      <c r="D25" s="78"/>
      <c r="E25" s="78"/>
      <c r="F25" s="79"/>
      <c r="G25" s="67"/>
      <c r="H25" s="67"/>
      <c r="I25" s="74"/>
      <c r="J25" s="67"/>
    </row>
    <row r="26" spans="1:10" s="76" customFormat="1" x14ac:dyDescent="0.2">
      <c r="A26" s="72"/>
      <c r="B26" s="1"/>
      <c r="C26" s="25"/>
      <c r="D26" s="25"/>
      <c r="E26" s="25"/>
      <c r="F26" s="26"/>
      <c r="G26" s="28"/>
      <c r="H26" s="28"/>
      <c r="I26" s="29"/>
      <c r="J26" s="28"/>
    </row>
    <row r="27" spans="1:10" s="76" customFormat="1" x14ac:dyDescent="0.2">
      <c r="A27" s="72"/>
      <c r="B27" s="1"/>
      <c r="C27" s="25"/>
      <c r="D27" s="25"/>
      <c r="E27" s="25"/>
      <c r="F27" s="26"/>
      <c r="G27" s="28"/>
      <c r="H27" s="28"/>
      <c r="I27" s="29"/>
      <c r="J27" s="28"/>
    </row>
    <row r="28" spans="1:10" s="76" customFormat="1" x14ac:dyDescent="0.2">
      <c r="A28" s="72"/>
      <c r="B28" s="1"/>
      <c r="C28" s="25"/>
      <c r="D28" s="25"/>
      <c r="E28" s="25"/>
      <c r="F28" s="26"/>
      <c r="G28" s="28"/>
      <c r="H28" s="28"/>
      <c r="I28" s="29"/>
      <c r="J28" s="28"/>
    </row>
    <row r="29" spans="1:10" s="76" customFormat="1" x14ac:dyDescent="0.2">
      <c r="A29" s="72"/>
      <c r="B29" s="64"/>
      <c r="C29" s="25"/>
      <c r="D29" s="25"/>
      <c r="E29" s="25"/>
      <c r="F29" s="26"/>
      <c r="G29" s="28"/>
      <c r="H29" s="28"/>
      <c r="I29" s="29"/>
      <c r="J29" s="28"/>
    </row>
    <row r="30" spans="1:10" s="76" customFormat="1" x14ac:dyDescent="0.2">
      <c r="A30" s="72"/>
      <c r="B30" s="1"/>
      <c r="C30" s="25"/>
      <c r="D30" s="25"/>
      <c r="E30" s="25"/>
      <c r="F30" s="26"/>
      <c r="G30" s="28"/>
      <c r="H30" s="28"/>
      <c r="I30" s="29"/>
      <c r="J30" s="28"/>
    </row>
    <row r="31" spans="1:10" s="76" customFormat="1" x14ac:dyDescent="0.2">
      <c r="A31" s="72"/>
      <c r="B31" s="1"/>
      <c r="C31" s="25"/>
      <c r="D31" s="25"/>
      <c r="E31" s="25"/>
      <c r="F31" s="26"/>
      <c r="G31" s="28"/>
      <c r="H31" s="28"/>
      <c r="I31" s="29"/>
      <c r="J31" s="28"/>
    </row>
    <row r="32" spans="1:10" s="76" customFormat="1" x14ac:dyDescent="0.2">
      <c r="A32" s="72"/>
      <c r="B32" s="1"/>
      <c r="C32" s="25"/>
      <c r="D32" s="25"/>
      <c r="E32" s="25"/>
      <c r="F32" s="26"/>
      <c r="G32" s="28"/>
      <c r="H32" s="28"/>
      <c r="I32" s="29"/>
      <c r="J32" s="28"/>
    </row>
    <row r="33" spans="1:10" s="76" customFormat="1" x14ac:dyDescent="0.2">
      <c r="A33" s="72"/>
      <c r="B33" s="1"/>
      <c r="C33" s="25"/>
      <c r="D33" s="25"/>
      <c r="E33" s="25"/>
      <c r="F33" s="26"/>
      <c r="G33" s="28"/>
      <c r="H33" s="28"/>
      <c r="I33" s="29"/>
      <c r="J33" s="28"/>
    </row>
    <row r="34" spans="1:10" s="76" customFormat="1" x14ac:dyDescent="0.2">
      <c r="A34" s="72"/>
      <c r="B34" s="1"/>
      <c r="C34" s="25"/>
      <c r="D34" s="25"/>
      <c r="E34" s="25"/>
      <c r="F34" s="26"/>
      <c r="G34" s="28"/>
      <c r="H34" s="28"/>
      <c r="I34" s="29"/>
      <c r="J34" s="28"/>
    </row>
    <row r="35" spans="1:10" s="76" customFormat="1" x14ac:dyDescent="0.2">
      <c r="A35" s="72"/>
      <c r="B35" s="1"/>
      <c r="C35" s="25"/>
      <c r="D35" s="25"/>
      <c r="E35" s="25"/>
      <c r="F35" s="26"/>
      <c r="G35" s="28"/>
      <c r="H35" s="28"/>
      <c r="I35" s="29"/>
      <c r="J35" s="28"/>
    </row>
    <row r="36" spans="1:10" s="76" customFormat="1" x14ac:dyDescent="0.2">
      <c r="A36" s="72"/>
      <c r="B36" s="1"/>
      <c r="C36" s="25"/>
      <c r="D36" s="25"/>
      <c r="E36" s="25"/>
      <c r="F36" s="26"/>
      <c r="G36" s="28"/>
      <c r="H36" s="28"/>
      <c r="I36" s="29"/>
      <c r="J36" s="28"/>
    </row>
    <row r="37" spans="1:10" s="76" customFormat="1" x14ac:dyDescent="0.2">
      <c r="A37" s="72"/>
      <c r="B37" s="1"/>
      <c r="C37" s="25"/>
      <c r="D37" s="25"/>
      <c r="E37" s="25"/>
      <c r="F37" s="26"/>
      <c r="G37" s="28"/>
      <c r="H37" s="28"/>
      <c r="I37" s="29"/>
      <c r="J37" s="28"/>
    </row>
    <row r="38" spans="1:10" s="76" customFormat="1" x14ac:dyDescent="0.2">
      <c r="A38" s="72"/>
      <c r="B38" s="74"/>
      <c r="C38" s="25"/>
      <c r="D38" s="25"/>
      <c r="E38" s="25"/>
      <c r="F38" s="26"/>
      <c r="G38" s="28"/>
      <c r="H38" s="28"/>
      <c r="I38" s="29"/>
      <c r="J38" s="28"/>
    </row>
    <row r="39" spans="1:10" s="76" customFormat="1" x14ac:dyDescent="0.2">
      <c r="A39" s="83"/>
      <c r="B39" s="74"/>
      <c r="C39" s="25"/>
      <c r="D39" s="25"/>
      <c r="E39" s="25"/>
      <c r="F39" s="26"/>
      <c r="G39" s="28"/>
      <c r="H39" s="28"/>
      <c r="I39" s="29"/>
      <c r="J39" s="28"/>
    </row>
    <row r="40" spans="1:10" x14ac:dyDescent="0.25">
      <c r="A40" s="84"/>
      <c r="B40" s="74"/>
      <c r="C40" s="44"/>
      <c r="D40" s="44"/>
      <c r="E40" s="44"/>
      <c r="F40" s="61"/>
      <c r="G40" s="28"/>
      <c r="I40" s="29"/>
    </row>
    <row r="41" spans="1:10" x14ac:dyDescent="0.25">
      <c r="A41" s="84"/>
      <c r="B41" s="74"/>
      <c r="C41" s="44"/>
      <c r="D41" s="44"/>
      <c r="E41" s="44"/>
      <c r="F41" s="61"/>
      <c r="G41" s="28"/>
    </row>
    <row r="42" spans="1:10" x14ac:dyDescent="0.25">
      <c r="A42" s="84"/>
      <c r="B42" s="74"/>
      <c r="C42" s="44"/>
      <c r="D42" s="44"/>
      <c r="E42" s="44"/>
      <c r="F42" s="61"/>
      <c r="G42" s="28"/>
    </row>
    <row r="43" spans="1:10" x14ac:dyDescent="0.25">
      <c r="B43" s="82"/>
      <c r="C43" s="44"/>
      <c r="D43" s="44"/>
      <c r="E43" s="44"/>
      <c r="F43" s="61"/>
    </row>
    <row r="44" spans="1:10" x14ac:dyDescent="0.25">
      <c r="B44" s="82"/>
      <c r="C44" s="44"/>
      <c r="D44" s="44"/>
      <c r="E44" s="44"/>
      <c r="F44" s="61"/>
    </row>
    <row r="45" spans="1:10" x14ac:dyDescent="0.25">
      <c r="B45" s="66"/>
    </row>
    <row r="46" spans="1:10" x14ac:dyDescent="0.25">
      <c r="B46" s="66"/>
    </row>
    <row r="47" spans="1:10" x14ac:dyDescent="0.25">
      <c r="B47" s="66"/>
    </row>
    <row r="48" spans="1:10" x14ac:dyDescent="0.25">
      <c r="B48" s="66"/>
    </row>
    <row r="49" spans="2:2" x14ac:dyDescent="0.25">
      <c r="B49" s="66"/>
    </row>
    <row r="50" spans="2:2" x14ac:dyDescent="0.25">
      <c r="B50" s="66"/>
    </row>
    <row r="51" spans="2:2" x14ac:dyDescent="0.25">
      <c r="B51" s="66"/>
    </row>
    <row r="52" spans="2:2" x14ac:dyDescent="0.25">
      <c r="B52" s="66"/>
    </row>
    <row r="53" spans="2:2" x14ac:dyDescent="0.25">
      <c r="B53" s="66"/>
    </row>
    <row r="54" spans="2:2" x14ac:dyDescent="0.25">
      <c r="B54" s="66"/>
    </row>
    <row r="55" spans="2:2" x14ac:dyDescent="0.25">
      <c r="B55" s="66"/>
    </row>
    <row r="56" spans="2:2" x14ac:dyDescent="0.25">
      <c r="B56" s="66"/>
    </row>
    <row r="57" spans="2:2" x14ac:dyDescent="0.25">
      <c r="B57" s="66"/>
    </row>
    <row r="58" spans="2:2" x14ac:dyDescent="0.25">
      <c r="B58" s="66"/>
    </row>
    <row r="59" spans="2:2" x14ac:dyDescent="0.25">
      <c r="B59" s="66"/>
    </row>
    <row r="60" spans="2:2" x14ac:dyDescent="0.25">
      <c r="B60" s="66"/>
    </row>
    <row r="61" spans="2:2" x14ac:dyDescent="0.25">
      <c r="B61" s="66"/>
    </row>
    <row r="62" spans="2:2" x14ac:dyDescent="0.25">
      <c r="B62" s="66"/>
    </row>
    <row r="63" spans="2:2" x14ac:dyDescent="0.25">
      <c r="B63" s="66"/>
    </row>
    <row r="64" spans="2:2" x14ac:dyDescent="0.25">
      <c r="B64" s="66"/>
    </row>
    <row r="65" spans="2:2" x14ac:dyDescent="0.25">
      <c r="B65" s="66"/>
    </row>
    <row r="66" spans="2:2" x14ac:dyDescent="0.25">
      <c r="B66" s="6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4B5CE-4A6C-4A75-9690-5D1322BF8B25}">
  <dimension ref="A1:M66"/>
  <sheetViews>
    <sheetView workbookViewId="0">
      <selection activeCell="A2" sqref="A2"/>
    </sheetView>
  </sheetViews>
  <sheetFormatPr defaultColWidth="9.140625" defaultRowHeight="15" x14ac:dyDescent="0.25"/>
  <cols>
    <col min="1" max="1" width="10" style="30" customWidth="1"/>
    <col min="2" max="2" width="74.28515625" style="30" customWidth="1"/>
    <col min="3" max="3" width="18.42578125" customWidth="1"/>
    <col min="4" max="4" width="14.140625" customWidth="1"/>
    <col min="5" max="5" width="1.85546875" customWidth="1"/>
    <col min="6" max="6" width="14.85546875" style="31" customWidth="1"/>
    <col min="7" max="7" width="13" customWidth="1"/>
    <col min="8" max="8" width="6.7109375" style="32" customWidth="1"/>
    <col min="9" max="9" width="15.140625" customWidth="1"/>
    <col min="10" max="10" width="16" style="32" customWidth="1"/>
    <col min="13" max="13" width="7.85546875" hidden="1" customWidth="1"/>
    <col min="14" max="14" width="14.28515625" customWidth="1"/>
    <col min="256" max="257" width="10" customWidth="1"/>
    <col min="258" max="258" width="74.28515625" customWidth="1"/>
    <col min="259" max="259" width="18.42578125" customWidth="1"/>
    <col min="260" max="260" width="14.140625" customWidth="1"/>
    <col min="261" max="261" width="1.85546875" customWidth="1"/>
    <col min="262" max="262" width="14.85546875" customWidth="1"/>
    <col min="263" max="263" width="13" customWidth="1"/>
    <col min="264" max="264" width="10.28515625" customWidth="1"/>
    <col min="265" max="265" width="15.140625" customWidth="1"/>
    <col min="266" max="266" width="16" customWidth="1"/>
    <col min="269" max="269" width="0" hidden="1" customWidth="1"/>
    <col min="270" max="270" width="14.28515625" customWidth="1"/>
    <col min="512" max="513" width="10" customWidth="1"/>
    <col min="514" max="514" width="74.28515625" customWidth="1"/>
    <col min="515" max="515" width="18.42578125" customWidth="1"/>
    <col min="516" max="516" width="14.140625" customWidth="1"/>
    <col min="517" max="517" width="1.85546875" customWidth="1"/>
    <col min="518" max="518" width="14.85546875" customWidth="1"/>
    <col min="519" max="519" width="13" customWidth="1"/>
    <col min="520" max="520" width="10.28515625" customWidth="1"/>
    <col min="521" max="521" width="15.140625" customWidth="1"/>
    <col min="522" max="522" width="16" customWidth="1"/>
    <col min="525" max="525" width="0" hidden="1" customWidth="1"/>
    <col min="526" max="526" width="14.28515625" customWidth="1"/>
    <col min="768" max="769" width="10" customWidth="1"/>
    <col min="770" max="770" width="74.28515625" customWidth="1"/>
    <col min="771" max="771" width="18.42578125" customWidth="1"/>
    <col min="772" max="772" width="14.140625" customWidth="1"/>
    <col min="773" max="773" width="1.85546875" customWidth="1"/>
    <col min="774" max="774" width="14.85546875" customWidth="1"/>
    <col min="775" max="775" width="13" customWidth="1"/>
    <col min="776" max="776" width="10.28515625" customWidth="1"/>
    <col min="777" max="777" width="15.140625" customWidth="1"/>
    <col min="778" max="778" width="16" customWidth="1"/>
    <col min="781" max="781" width="0" hidden="1" customWidth="1"/>
    <col min="782" max="782" width="14.28515625" customWidth="1"/>
    <col min="1024" max="1025" width="10" customWidth="1"/>
    <col min="1026" max="1026" width="74.28515625" customWidth="1"/>
    <col min="1027" max="1027" width="18.42578125" customWidth="1"/>
    <col min="1028" max="1028" width="14.140625" customWidth="1"/>
    <col min="1029" max="1029" width="1.85546875" customWidth="1"/>
    <col min="1030" max="1030" width="14.85546875" customWidth="1"/>
    <col min="1031" max="1031" width="13" customWidth="1"/>
    <col min="1032" max="1032" width="10.28515625" customWidth="1"/>
    <col min="1033" max="1033" width="15.140625" customWidth="1"/>
    <col min="1034" max="1034" width="16" customWidth="1"/>
    <col min="1037" max="1037" width="0" hidden="1" customWidth="1"/>
    <col min="1038" max="1038" width="14.28515625" customWidth="1"/>
    <col min="1280" max="1281" width="10" customWidth="1"/>
    <col min="1282" max="1282" width="74.28515625" customWidth="1"/>
    <col min="1283" max="1283" width="18.42578125" customWidth="1"/>
    <col min="1284" max="1284" width="14.140625" customWidth="1"/>
    <col min="1285" max="1285" width="1.85546875" customWidth="1"/>
    <col min="1286" max="1286" width="14.85546875" customWidth="1"/>
    <col min="1287" max="1287" width="13" customWidth="1"/>
    <col min="1288" max="1288" width="10.28515625" customWidth="1"/>
    <col min="1289" max="1289" width="15.140625" customWidth="1"/>
    <col min="1290" max="1290" width="16" customWidth="1"/>
    <col min="1293" max="1293" width="0" hidden="1" customWidth="1"/>
    <col min="1294" max="1294" width="14.28515625" customWidth="1"/>
    <col min="1536" max="1537" width="10" customWidth="1"/>
    <col min="1538" max="1538" width="74.28515625" customWidth="1"/>
    <col min="1539" max="1539" width="18.42578125" customWidth="1"/>
    <col min="1540" max="1540" width="14.140625" customWidth="1"/>
    <col min="1541" max="1541" width="1.85546875" customWidth="1"/>
    <col min="1542" max="1542" width="14.85546875" customWidth="1"/>
    <col min="1543" max="1543" width="13" customWidth="1"/>
    <col min="1544" max="1544" width="10.28515625" customWidth="1"/>
    <col min="1545" max="1545" width="15.140625" customWidth="1"/>
    <col min="1546" max="1546" width="16" customWidth="1"/>
    <col min="1549" max="1549" width="0" hidden="1" customWidth="1"/>
    <col min="1550" max="1550" width="14.28515625" customWidth="1"/>
    <col min="1792" max="1793" width="10" customWidth="1"/>
    <col min="1794" max="1794" width="74.28515625" customWidth="1"/>
    <col min="1795" max="1795" width="18.42578125" customWidth="1"/>
    <col min="1796" max="1796" width="14.140625" customWidth="1"/>
    <col min="1797" max="1797" width="1.85546875" customWidth="1"/>
    <col min="1798" max="1798" width="14.85546875" customWidth="1"/>
    <col min="1799" max="1799" width="13" customWidth="1"/>
    <col min="1800" max="1800" width="10.28515625" customWidth="1"/>
    <col min="1801" max="1801" width="15.140625" customWidth="1"/>
    <col min="1802" max="1802" width="16" customWidth="1"/>
    <col min="1805" max="1805" width="0" hidden="1" customWidth="1"/>
    <col min="1806" max="1806" width="14.28515625" customWidth="1"/>
    <col min="2048" max="2049" width="10" customWidth="1"/>
    <col min="2050" max="2050" width="74.28515625" customWidth="1"/>
    <col min="2051" max="2051" width="18.42578125" customWidth="1"/>
    <col min="2052" max="2052" width="14.140625" customWidth="1"/>
    <col min="2053" max="2053" width="1.85546875" customWidth="1"/>
    <col min="2054" max="2054" width="14.85546875" customWidth="1"/>
    <col min="2055" max="2055" width="13" customWidth="1"/>
    <col min="2056" max="2056" width="10.28515625" customWidth="1"/>
    <col min="2057" max="2057" width="15.140625" customWidth="1"/>
    <col min="2058" max="2058" width="16" customWidth="1"/>
    <col min="2061" max="2061" width="0" hidden="1" customWidth="1"/>
    <col min="2062" max="2062" width="14.28515625" customWidth="1"/>
    <col min="2304" max="2305" width="10" customWidth="1"/>
    <col min="2306" max="2306" width="74.28515625" customWidth="1"/>
    <col min="2307" max="2307" width="18.42578125" customWidth="1"/>
    <col min="2308" max="2308" width="14.140625" customWidth="1"/>
    <col min="2309" max="2309" width="1.85546875" customWidth="1"/>
    <col min="2310" max="2310" width="14.85546875" customWidth="1"/>
    <col min="2311" max="2311" width="13" customWidth="1"/>
    <col min="2312" max="2312" width="10.28515625" customWidth="1"/>
    <col min="2313" max="2313" width="15.140625" customWidth="1"/>
    <col min="2314" max="2314" width="16" customWidth="1"/>
    <col min="2317" max="2317" width="0" hidden="1" customWidth="1"/>
    <col min="2318" max="2318" width="14.28515625" customWidth="1"/>
    <col min="2560" max="2561" width="10" customWidth="1"/>
    <col min="2562" max="2562" width="74.28515625" customWidth="1"/>
    <col min="2563" max="2563" width="18.42578125" customWidth="1"/>
    <col min="2564" max="2564" width="14.140625" customWidth="1"/>
    <col min="2565" max="2565" width="1.85546875" customWidth="1"/>
    <col min="2566" max="2566" width="14.85546875" customWidth="1"/>
    <col min="2567" max="2567" width="13" customWidth="1"/>
    <col min="2568" max="2568" width="10.28515625" customWidth="1"/>
    <col min="2569" max="2569" width="15.140625" customWidth="1"/>
    <col min="2570" max="2570" width="16" customWidth="1"/>
    <col min="2573" max="2573" width="0" hidden="1" customWidth="1"/>
    <col min="2574" max="2574" width="14.28515625" customWidth="1"/>
    <col min="2816" max="2817" width="10" customWidth="1"/>
    <col min="2818" max="2818" width="74.28515625" customWidth="1"/>
    <col min="2819" max="2819" width="18.42578125" customWidth="1"/>
    <col min="2820" max="2820" width="14.140625" customWidth="1"/>
    <col min="2821" max="2821" width="1.85546875" customWidth="1"/>
    <col min="2822" max="2822" width="14.85546875" customWidth="1"/>
    <col min="2823" max="2823" width="13" customWidth="1"/>
    <col min="2824" max="2824" width="10.28515625" customWidth="1"/>
    <col min="2825" max="2825" width="15.140625" customWidth="1"/>
    <col min="2826" max="2826" width="16" customWidth="1"/>
    <col min="2829" max="2829" width="0" hidden="1" customWidth="1"/>
    <col min="2830" max="2830" width="14.28515625" customWidth="1"/>
    <col min="3072" max="3073" width="10" customWidth="1"/>
    <col min="3074" max="3074" width="74.28515625" customWidth="1"/>
    <col min="3075" max="3075" width="18.42578125" customWidth="1"/>
    <col min="3076" max="3076" width="14.140625" customWidth="1"/>
    <col min="3077" max="3077" width="1.85546875" customWidth="1"/>
    <col min="3078" max="3078" width="14.85546875" customWidth="1"/>
    <col min="3079" max="3079" width="13" customWidth="1"/>
    <col min="3080" max="3080" width="10.28515625" customWidth="1"/>
    <col min="3081" max="3081" width="15.140625" customWidth="1"/>
    <col min="3082" max="3082" width="16" customWidth="1"/>
    <col min="3085" max="3085" width="0" hidden="1" customWidth="1"/>
    <col min="3086" max="3086" width="14.28515625" customWidth="1"/>
    <col min="3328" max="3329" width="10" customWidth="1"/>
    <col min="3330" max="3330" width="74.28515625" customWidth="1"/>
    <col min="3331" max="3331" width="18.42578125" customWidth="1"/>
    <col min="3332" max="3332" width="14.140625" customWidth="1"/>
    <col min="3333" max="3333" width="1.85546875" customWidth="1"/>
    <col min="3334" max="3334" width="14.85546875" customWidth="1"/>
    <col min="3335" max="3335" width="13" customWidth="1"/>
    <col min="3336" max="3336" width="10.28515625" customWidth="1"/>
    <col min="3337" max="3337" width="15.140625" customWidth="1"/>
    <col min="3338" max="3338" width="16" customWidth="1"/>
    <col min="3341" max="3341" width="0" hidden="1" customWidth="1"/>
    <col min="3342" max="3342" width="14.28515625" customWidth="1"/>
    <col min="3584" max="3585" width="10" customWidth="1"/>
    <col min="3586" max="3586" width="74.28515625" customWidth="1"/>
    <col min="3587" max="3587" width="18.42578125" customWidth="1"/>
    <col min="3588" max="3588" width="14.140625" customWidth="1"/>
    <col min="3589" max="3589" width="1.85546875" customWidth="1"/>
    <col min="3590" max="3590" width="14.85546875" customWidth="1"/>
    <col min="3591" max="3591" width="13" customWidth="1"/>
    <col min="3592" max="3592" width="10.28515625" customWidth="1"/>
    <col min="3593" max="3593" width="15.140625" customWidth="1"/>
    <col min="3594" max="3594" width="16" customWidth="1"/>
    <col min="3597" max="3597" width="0" hidden="1" customWidth="1"/>
    <col min="3598" max="3598" width="14.28515625" customWidth="1"/>
    <col min="3840" max="3841" width="10" customWidth="1"/>
    <col min="3842" max="3842" width="74.28515625" customWidth="1"/>
    <col min="3843" max="3843" width="18.42578125" customWidth="1"/>
    <col min="3844" max="3844" width="14.140625" customWidth="1"/>
    <col min="3845" max="3845" width="1.85546875" customWidth="1"/>
    <col min="3846" max="3846" width="14.85546875" customWidth="1"/>
    <col min="3847" max="3847" width="13" customWidth="1"/>
    <col min="3848" max="3848" width="10.28515625" customWidth="1"/>
    <col min="3849" max="3849" width="15.140625" customWidth="1"/>
    <col min="3850" max="3850" width="16" customWidth="1"/>
    <col min="3853" max="3853" width="0" hidden="1" customWidth="1"/>
    <col min="3854" max="3854" width="14.28515625" customWidth="1"/>
    <col min="4096" max="4097" width="10" customWidth="1"/>
    <col min="4098" max="4098" width="74.28515625" customWidth="1"/>
    <col min="4099" max="4099" width="18.42578125" customWidth="1"/>
    <col min="4100" max="4100" width="14.140625" customWidth="1"/>
    <col min="4101" max="4101" width="1.85546875" customWidth="1"/>
    <col min="4102" max="4102" width="14.85546875" customWidth="1"/>
    <col min="4103" max="4103" width="13" customWidth="1"/>
    <col min="4104" max="4104" width="10.28515625" customWidth="1"/>
    <col min="4105" max="4105" width="15.140625" customWidth="1"/>
    <col min="4106" max="4106" width="16" customWidth="1"/>
    <col min="4109" max="4109" width="0" hidden="1" customWidth="1"/>
    <col min="4110" max="4110" width="14.28515625" customWidth="1"/>
    <col min="4352" max="4353" width="10" customWidth="1"/>
    <col min="4354" max="4354" width="74.28515625" customWidth="1"/>
    <col min="4355" max="4355" width="18.42578125" customWidth="1"/>
    <col min="4356" max="4356" width="14.140625" customWidth="1"/>
    <col min="4357" max="4357" width="1.85546875" customWidth="1"/>
    <col min="4358" max="4358" width="14.85546875" customWidth="1"/>
    <col min="4359" max="4359" width="13" customWidth="1"/>
    <col min="4360" max="4360" width="10.28515625" customWidth="1"/>
    <col min="4361" max="4361" width="15.140625" customWidth="1"/>
    <col min="4362" max="4362" width="16" customWidth="1"/>
    <col min="4365" max="4365" width="0" hidden="1" customWidth="1"/>
    <col min="4366" max="4366" width="14.28515625" customWidth="1"/>
    <col min="4608" max="4609" width="10" customWidth="1"/>
    <col min="4610" max="4610" width="74.28515625" customWidth="1"/>
    <col min="4611" max="4611" width="18.42578125" customWidth="1"/>
    <col min="4612" max="4612" width="14.140625" customWidth="1"/>
    <col min="4613" max="4613" width="1.85546875" customWidth="1"/>
    <col min="4614" max="4614" width="14.85546875" customWidth="1"/>
    <col min="4615" max="4615" width="13" customWidth="1"/>
    <col min="4616" max="4616" width="10.28515625" customWidth="1"/>
    <col min="4617" max="4617" width="15.140625" customWidth="1"/>
    <col min="4618" max="4618" width="16" customWidth="1"/>
    <col min="4621" max="4621" width="0" hidden="1" customWidth="1"/>
    <col min="4622" max="4622" width="14.28515625" customWidth="1"/>
    <col min="4864" max="4865" width="10" customWidth="1"/>
    <col min="4866" max="4866" width="74.28515625" customWidth="1"/>
    <col min="4867" max="4867" width="18.42578125" customWidth="1"/>
    <col min="4868" max="4868" width="14.140625" customWidth="1"/>
    <col min="4869" max="4869" width="1.85546875" customWidth="1"/>
    <col min="4870" max="4870" width="14.85546875" customWidth="1"/>
    <col min="4871" max="4871" width="13" customWidth="1"/>
    <col min="4872" max="4872" width="10.28515625" customWidth="1"/>
    <col min="4873" max="4873" width="15.140625" customWidth="1"/>
    <col min="4874" max="4874" width="16" customWidth="1"/>
    <col min="4877" max="4877" width="0" hidden="1" customWidth="1"/>
    <col min="4878" max="4878" width="14.28515625" customWidth="1"/>
    <col min="5120" max="5121" width="10" customWidth="1"/>
    <col min="5122" max="5122" width="74.28515625" customWidth="1"/>
    <col min="5123" max="5123" width="18.42578125" customWidth="1"/>
    <col min="5124" max="5124" width="14.140625" customWidth="1"/>
    <col min="5125" max="5125" width="1.85546875" customWidth="1"/>
    <col min="5126" max="5126" width="14.85546875" customWidth="1"/>
    <col min="5127" max="5127" width="13" customWidth="1"/>
    <col min="5128" max="5128" width="10.28515625" customWidth="1"/>
    <col min="5129" max="5129" width="15.140625" customWidth="1"/>
    <col min="5130" max="5130" width="16" customWidth="1"/>
    <col min="5133" max="5133" width="0" hidden="1" customWidth="1"/>
    <col min="5134" max="5134" width="14.28515625" customWidth="1"/>
    <col min="5376" max="5377" width="10" customWidth="1"/>
    <col min="5378" max="5378" width="74.28515625" customWidth="1"/>
    <col min="5379" max="5379" width="18.42578125" customWidth="1"/>
    <col min="5380" max="5380" width="14.140625" customWidth="1"/>
    <col min="5381" max="5381" width="1.85546875" customWidth="1"/>
    <col min="5382" max="5382" width="14.85546875" customWidth="1"/>
    <col min="5383" max="5383" width="13" customWidth="1"/>
    <col min="5384" max="5384" width="10.28515625" customWidth="1"/>
    <col min="5385" max="5385" width="15.140625" customWidth="1"/>
    <col min="5386" max="5386" width="16" customWidth="1"/>
    <col min="5389" max="5389" width="0" hidden="1" customWidth="1"/>
    <col min="5390" max="5390" width="14.28515625" customWidth="1"/>
    <col min="5632" max="5633" width="10" customWidth="1"/>
    <col min="5634" max="5634" width="74.28515625" customWidth="1"/>
    <col min="5635" max="5635" width="18.42578125" customWidth="1"/>
    <col min="5636" max="5636" width="14.140625" customWidth="1"/>
    <col min="5637" max="5637" width="1.85546875" customWidth="1"/>
    <col min="5638" max="5638" width="14.85546875" customWidth="1"/>
    <col min="5639" max="5639" width="13" customWidth="1"/>
    <col min="5640" max="5640" width="10.28515625" customWidth="1"/>
    <col min="5641" max="5641" width="15.140625" customWidth="1"/>
    <col min="5642" max="5642" width="16" customWidth="1"/>
    <col min="5645" max="5645" width="0" hidden="1" customWidth="1"/>
    <col min="5646" max="5646" width="14.28515625" customWidth="1"/>
    <col min="5888" max="5889" width="10" customWidth="1"/>
    <col min="5890" max="5890" width="74.28515625" customWidth="1"/>
    <col min="5891" max="5891" width="18.42578125" customWidth="1"/>
    <col min="5892" max="5892" width="14.140625" customWidth="1"/>
    <col min="5893" max="5893" width="1.85546875" customWidth="1"/>
    <col min="5894" max="5894" width="14.85546875" customWidth="1"/>
    <col min="5895" max="5895" width="13" customWidth="1"/>
    <col min="5896" max="5896" width="10.28515625" customWidth="1"/>
    <col min="5897" max="5897" width="15.140625" customWidth="1"/>
    <col min="5898" max="5898" width="16" customWidth="1"/>
    <col min="5901" max="5901" width="0" hidden="1" customWidth="1"/>
    <col min="5902" max="5902" width="14.28515625" customWidth="1"/>
    <col min="6144" max="6145" width="10" customWidth="1"/>
    <col min="6146" max="6146" width="74.28515625" customWidth="1"/>
    <col min="6147" max="6147" width="18.42578125" customWidth="1"/>
    <col min="6148" max="6148" width="14.140625" customWidth="1"/>
    <col min="6149" max="6149" width="1.85546875" customWidth="1"/>
    <col min="6150" max="6150" width="14.85546875" customWidth="1"/>
    <col min="6151" max="6151" width="13" customWidth="1"/>
    <col min="6152" max="6152" width="10.28515625" customWidth="1"/>
    <col min="6153" max="6153" width="15.140625" customWidth="1"/>
    <col min="6154" max="6154" width="16" customWidth="1"/>
    <col min="6157" max="6157" width="0" hidden="1" customWidth="1"/>
    <col min="6158" max="6158" width="14.28515625" customWidth="1"/>
    <col min="6400" max="6401" width="10" customWidth="1"/>
    <col min="6402" max="6402" width="74.28515625" customWidth="1"/>
    <col min="6403" max="6403" width="18.42578125" customWidth="1"/>
    <col min="6404" max="6404" width="14.140625" customWidth="1"/>
    <col min="6405" max="6405" width="1.85546875" customWidth="1"/>
    <col min="6406" max="6406" width="14.85546875" customWidth="1"/>
    <col min="6407" max="6407" width="13" customWidth="1"/>
    <col min="6408" max="6408" width="10.28515625" customWidth="1"/>
    <col min="6409" max="6409" width="15.140625" customWidth="1"/>
    <col min="6410" max="6410" width="16" customWidth="1"/>
    <col min="6413" max="6413" width="0" hidden="1" customWidth="1"/>
    <col min="6414" max="6414" width="14.28515625" customWidth="1"/>
    <col min="6656" max="6657" width="10" customWidth="1"/>
    <col min="6658" max="6658" width="74.28515625" customWidth="1"/>
    <col min="6659" max="6659" width="18.42578125" customWidth="1"/>
    <col min="6660" max="6660" width="14.140625" customWidth="1"/>
    <col min="6661" max="6661" width="1.85546875" customWidth="1"/>
    <col min="6662" max="6662" width="14.85546875" customWidth="1"/>
    <col min="6663" max="6663" width="13" customWidth="1"/>
    <col min="6664" max="6664" width="10.28515625" customWidth="1"/>
    <col min="6665" max="6665" width="15.140625" customWidth="1"/>
    <col min="6666" max="6666" width="16" customWidth="1"/>
    <col min="6669" max="6669" width="0" hidden="1" customWidth="1"/>
    <col min="6670" max="6670" width="14.28515625" customWidth="1"/>
    <col min="6912" max="6913" width="10" customWidth="1"/>
    <col min="6914" max="6914" width="74.28515625" customWidth="1"/>
    <col min="6915" max="6915" width="18.42578125" customWidth="1"/>
    <col min="6916" max="6916" width="14.140625" customWidth="1"/>
    <col min="6917" max="6917" width="1.85546875" customWidth="1"/>
    <col min="6918" max="6918" width="14.85546875" customWidth="1"/>
    <col min="6919" max="6919" width="13" customWidth="1"/>
    <col min="6920" max="6920" width="10.28515625" customWidth="1"/>
    <col min="6921" max="6921" width="15.140625" customWidth="1"/>
    <col min="6922" max="6922" width="16" customWidth="1"/>
    <col min="6925" max="6925" width="0" hidden="1" customWidth="1"/>
    <col min="6926" max="6926" width="14.28515625" customWidth="1"/>
    <col min="7168" max="7169" width="10" customWidth="1"/>
    <col min="7170" max="7170" width="74.28515625" customWidth="1"/>
    <col min="7171" max="7171" width="18.42578125" customWidth="1"/>
    <col min="7172" max="7172" width="14.140625" customWidth="1"/>
    <col min="7173" max="7173" width="1.85546875" customWidth="1"/>
    <col min="7174" max="7174" width="14.85546875" customWidth="1"/>
    <col min="7175" max="7175" width="13" customWidth="1"/>
    <col min="7176" max="7176" width="10.28515625" customWidth="1"/>
    <col min="7177" max="7177" width="15.140625" customWidth="1"/>
    <col min="7178" max="7178" width="16" customWidth="1"/>
    <col min="7181" max="7181" width="0" hidden="1" customWidth="1"/>
    <col min="7182" max="7182" width="14.28515625" customWidth="1"/>
    <col min="7424" max="7425" width="10" customWidth="1"/>
    <col min="7426" max="7426" width="74.28515625" customWidth="1"/>
    <col min="7427" max="7427" width="18.42578125" customWidth="1"/>
    <col min="7428" max="7428" width="14.140625" customWidth="1"/>
    <col min="7429" max="7429" width="1.85546875" customWidth="1"/>
    <col min="7430" max="7430" width="14.85546875" customWidth="1"/>
    <col min="7431" max="7431" width="13" customWidth="1"/>
    <col min="7432" max="7432" width="10.28515625" customWidth="1"/>
    <col min="7433" max="7433" width="15.140625" customWidth="1"/>
    <col min="7434" max="7434" width="16" customWidth="1"/>
    <col min="7437" max="7437" width="0" hidden="1" customWidth="1"/>
    <col min="7438" max="7438" width="14.28515625" customWidth="1"/>
    <col min="7680" max="7681" width="10" customWidth="1"/>
    <col min="7682" max="7682" width="74.28515625" customWidth="1"/>
    <col min="7683" max="7683" width="18.42578125" customWidth="1"/>
    <col min="7684" max="7684" width="14.140625" customWidth="1"/>
    <col min="7685" max="7685" width="1.85546875" customWidth="1"/>
    <col min="7686" max="7686" width="14.85546875" customWidth="1"/>
    <col min="7687" max="7687" width="13" customWidth="1"/>
    <col min="7688" max="7688" width="10.28515625" customWidth="1"/>
    <col min="7689" max="7689" width="15.140625" customWidth="1"/>
    <col min="7690" max="7690" width="16" customWidth="1"/>
    <col min="7693" max="7693" width="0" hidden="1" customWidth="1"/>
    <col min="7694" max="7694" width="14.28515625" customWidth="1"/>
    <col min="7936" max="7937" width="10" customWidth="1"/>
    <col min="7938" max="7938" width="74.28515625" customWidth="1"/>
    <col min="7939" max="7939" width="18.42578125" customWidth="1"/>
    <col min="7940" max="7940" width="14.140625" customWidth="1"/>
    <col min="7941" max="7941" width="1.85546875" customWidth="1"/>
    <col min="7942" max="7942" width="14.85546875" customWidth="1"/>
    <col min="7943" max="7943" width="13" customWidth="1"/>
    <col min="7944" max="7944" width="10.28515625" customWidth="1"/>
    <col min="7945" max="7945" width="15.140625" customWidth="1"/>
    <col min="7946" max="7946" width="16" customWidth="1"/>
    <col min="7949" max="7949" width="0" hidden="1" customWidth="1"/>
    <col min="7950" max="7950" width="14.28515625" customWidth="1"/>
    <col min="8192" max="8193" width="10" customWidth="1"/>
    <col min="8194" max="8194" width="74.28515625" customWidth="1"/>
    <col min="8195" max="8195" width="18.42578125" customWidth="1"/>
    <col min="8196" max="8196" width="14.140625" customWidth="1"/>
    <col min="8197" max="8197" width="1.85546875" customWidth="1"/>
    <col min="8198" max="8198" width="14.85546875" customWidth="1"/>
    <col min="8199" max="8199" width="13" customWidth="1"/>
    <col min="8200" max="8200" width="10.28515625" customWidth="1"/>
    <col min="8201" max="8201" width="15.140625" customWidth="1"/>
    <col min="8202" max="8202" width="16" customWidth="1"/>
    <col min="8205" max="8205" width="0" hidden="1" customWidth="1"/>
    <col min="8206" max="8206" width="14.28515625" customWidth="1"/>
    <col min="8448" max="8449" width="10" customWidth="1"/>
    <col min="8450" max="8450" width="74.28515625" customWidth="1"/>
    <col min="8451" max="8451" width="18.42578125" customWidth="1"/>
    <col min="8452" max="8452" width="14.140625" customWidth="1"/>
    <col min="8453" max="8453" width="1.85546875" customWidth="1"/>
    <col min="8454" max="8454" width="14.85546875" customWidth="1"/>
    <col min="8455" max="8455" width="13" customWidth="1"/>
    <col min="8456" max="8456" width="10.28515625" customWidth="1"/>
    <col min="8457" max="8457" width="15.140625" customWidth="1"/>
    <col min="8458" max="8458" width="16" customWidth="1"/>
    <col min="8461" max="8461" width="0" hidden="1" customWidth="1"/>
    <col min="8462" max="8462" width="14.28515625" customWidth="1"/>
    <col min="8704" max="8705" width="10" customWidth="1"/>
    <col min="8706" max="8706" width="74.28515625" customWidth="1"/>
    <col min="8707" max="8707" width="18.42578125" customWidth="1"/>
    <col min="8708" max="8708" width="14.140625" customWidth="1"/>
    <col min="8709" max="8709" width="1.85546875" customWidth="1"/>
    <col min="8710" max="8710" width="14.85546875" customWidth="1"/>
    <col min="8711" max="8711" width="13" customWidth="1"/>
    <col min="8712" max="8712" width="10.28515625" customWidth="1"/>
    <col min="8713" max="8713" width="15.140625" customWidth="1"/>
    <col min="8714" max="8714" width="16" customWidth="1"/>
    <col min="8717" max="8717" width="0" hidden="1" customWidth="1"/>
    <col min="8718" max="8718" width="14.28515625" customWidth="1"/>
    <col min="8960" max="8961" width="10" customWidth="1"/>
    <col min="8962" max="8962" width="74.28515625" customWidth="1"/>
    <col min="8963" max="8963" width="18.42578125" customWidth="1"/>
    <col min="8964" max="8964" width="14.140625" customWidth="1"/>
    <col min="8965" max="8965" width="1.85546875" customWidth="1"/>
    <col min="8966" max="8966" width="14.85546875" customWidth="1"/>
    <col min="8967" max="8967" width="13" customWidth="1"/>
    <col min="8968" max="8968" width="10.28515625" customWidth="1"/>
    <col min="8969" max="8969" width="15.140625" customWidth="1"/>
    <col min="8970" max="8970" width="16" customWidth="1"/>
    <col min="8973" max="8973" width="0" hidden="1" customWidth="1"/>
    <col min="8974" max="8974" width="14.28515625" customWidth="1"/>
    <col min="9216" max="9217" width="10" customWidth="1"/>
    <col min="9218" max="9218" width="74.28515625" customWidth="1"/>
    <col min="9219" max="9219" width="18.42578125" customWidth="1"/>
    <col min="9220" max="9220" width="14.140625" customWidth="1"/>
    <col min="9221" max="9221" width="1.85546875" customWidth="1"/>
    <col min="9222" max="9222" width="14.85546875" customWidth="1"/>
    <col min="9223" max="9223" width="13" customWidth="1"/>
    <col min="9224" max="9224" width="10.28515625" customWidth="1"/>
    <col min="9225" max="9225" width="15.140625" customWidth="1"/>
    <col min="9226" max="9226" width="16" customWidth="1"/>
    <col min="9229" max="9229" width="0" hidden="1" customWidth="1"/>
    <col min="9230" max="9230" width="14.28515625" customWidth="1"/>
    <col min="9472" max="9473" width="10" customWidth="1"/>
    <col min="9474" max="9474" width="74.28515625" customWidth="1"/>
    <col min="9475" max="9475" width="18.42578125" customWidth="1"/>
    <col min="9476" max="9476" width="14.140625" customWidth="1"/>
    <col min="9477" max="9477" width="1.85546875" customWidth="1"/>
    <col min="9478" max="9478" width="14.85546875" customWidth="1"/>
    <col min="9479" max="9479" width="13" customWidth="1"/>
    <col min="9480" max="9480" width="10.28515625" customWidth="1"/>
    <col min="9481" max="9481" width="15.140625" customWidth="1"/>
    <col min="9482" max="9482" width="16" customWidth="1"/>
    <col min="9485" max="9485" width="0" hidden="1" customWidth="1"/>
    <col min="9486" max="9486" width="14.28515625" customWidth="1"/>
    <col min="9728" max="9729" width="10" customWidth="1"/>
    <col min="9730" max="9730" width="74.28515625" customWidth="1"/>
    <col min="9731" max="9731" width="18.42578125" customWidth="1"/>
    <col min="9732" max="9732" width="14.140625" customWidth="1"/>
    <col min="9733" max="9733" width="1.85546875" customWidth="1"/>
    <col min="9734" max="9734" width="14.85546875" customWidth="1"/>
    <col min="9735" max="9735" width="13" customWidth="1"/>
    <col min="9736" max="9736" width="10.28515625" customWidth="1"/>
    <col min="9737" max="9737" width="15.140625" customWidth="1"/>
    <col min="9738" max="9738" width="16" customWidth="1"/>
    <col min="9741" max="9741" width="0" hidden="1" customWidth="1"/>
    <col min="9742" max="9742" width="14.28515625" customWidth="1"/>
    <col min="9984" max="9985" width="10" customWidth="1"/>
    <col min="9986" max="9986" width="74.28515625" customWidth="1"/>
    <col min="9987" max="9987" width="18.42578125" customWidth="1"/>
    <col min="9988" max="9988" width="14.140625" customWidth="1"/>
    <col min="9989" max="9989" width="1.85546875" customWidth="1"/>
    <col min="9990" max="9990" width="14.85546875" customWidth="1"/>
    <col min="9991" max="9991" width="13" customWidth="1"/>
    <col min="9992" max="9992" width="10.28515625" customWidth="1"/>
    <col min="9993" max="9993" width="15.140625" customWidth="1"/>
    <col min="9994" max="9994" width="16" customWidth="1"/>
    <col min="9997" max="9997" width="0" hidden="1" customWidth="1"/>
    <col min="9998" max="9998" width="14.28515625" customWidth="1"/>
    <col min="10240" max="10241" width="10" customWidth="1"/>
    <col min="10242" max="10242" width="74.28515625" customWidth="1"/>
    <col min="10243" max="10243" width="18.42578125" customWidth="1"/>
    <col min="10244" max="10244" width="14.140625" customWidth="1"/>
    <col min="10245" max="10245" width="1.85546875" customWidth="1"/>
    <col min="10246" max="10246" width="14.85546875" customWidth="1"/>
    <col min="10247" max="10247" width="13" customWidth="1"/>
    <col min="10248" max="10248" width="10.28515625" customWidth="1"/>
    <col min="10249" max="10249" width="15.140625" customWidth="1"/>
    <col min="10250" max="10250" width="16" customWidth="1"/>
    <col min="10253" max="10253" width="0" hidden="1" customWidth="1"/>
    <col min="10254" max="10254" width="14.28515625" customWidth="1"/>
    <col min="10496" max="10497" width="10" customWidth="1"/>
    <col min="10498" max="10498" width="74.28515625" customWidth="1"/>
    <col min="10499" max="10499" width="18.42578125" customWidth="1"/>
    <col min="10500" max="10500" width="14.140625" customWidth="1"/>
    <col min="10501" max="10501" width="1.85546875" customWidth="1"/>
    <col min="10502" max="10502" width="14.85546875" customWidth="1"/>
    <col min="10503" max="10503" width="13" customWidth="1"/>
    <col min="10504" max="10504" width="10.28515625" customWidth="1"/>
    <col min="10505" max="10505" width="15.140625" customWidth="1"/>
    <col min="10506" max="10506" width="16" customWidth="1"/>
    <col min="10509" max="10509" width="0" hidden="1" customWidth="1"/>
    <col min="10510" max="10510" width="14.28515625" customWidth="1"/>
    <col min="10752" max="10753" width="10" customWidth="1"/>
    <col min="10754" max="10754" width="74.28515625" customWidth="1"/>
    <col min="10755" max="10755" width="18.42578125" customWidth="1"/>
    <col min="10756" max="10756" width="14.140625" customWidth="1"/>
    <col min="10757" max="10757" width="1.85546875" customWidth="1"/>
    <col min="10758" max="10758" width="14.85546875" customWidth="1"/>
    <col min="10759" max="10759" width="13" customWidth="1"/>
    <col min="10760" max="10760" width="10.28515625" customWidth="1"/>
    <col min="10761" max="10761" width="15.140625" customWidth="1"/>
    <col min="10762" max="10762" width="16" customWidth="1"/>
    <col min="10765" max="10765" width="0" hidden="1" customWidth="1"/>
    <col min="10766" max="10766" width="14.28515625" customWidth="1"/>
    <col min="11008" max="11009" width="10" customWidth="1"/>
    <col min="11010" max="11010" width="74.28515625" customWidth="1"/>
    <col min="11011" max="11011" width="18.42578125" customWidth="1"/>
    <col min="11012" max="11012" width="14.140625" customWidth="1"/>
    <col min="11013" max="11013" width="1.85546875" customWidth="1"/>
    <col min="11014" max="11014" width="14.85546875" customWidth="1"/>
    <col min="11015" max="11015" width="13" customWidth="1"/>
    <col min="11016" max="11016" width="10.28515625" customWidth="1"/>
    <col min="11017" max="11017" width="15.140625" customWidth="1"/>
    <col min="11018" max="11018" width="16" customWidth="1"/>
    <col min="11021" max="11021" width="0" hidden="1" customWidth="1"/>
    <col min="11022" max="11022" width="14.28515625" customWidth="1"/>
    <col min="11264" max="11265" width="10" customWidth="1"/>
    <col min="11266" max="11266" width="74.28515625" customWidth="1"/>
    <col min="11267" max="11267" width="18.42578125" customWidth="1"/>
    <col min="11268" max="11268" width="14.140625" customWidth="1"/>
    <col min="11269" max="11269" width="1.85546875" customWidth="1"/>
    <col min="11270" max="11270" width="14.85546875" customWidth="1"/>
    <col min="11271" max="11271" width="13" customWidth="1"/>
    <col min="11272" max="11272" width="10.28515625" customWidth="1"/>
    <col min="11273" max="11273" width="15.140625" customWidth="1"/>
    <col min="11274" max="11274" width="16" customWidth="1"/>
    <col min="11277" max="11277" width="0" hidden="1" customWidth="1"/>
    <col min="11278" max="11278" width="14.28515625" customWidth="1"/>
    <col min="11520" max="11521" width="10" customWidth="1"/>
    <col min="11522" max="11522" width="74.28515625" customWidth="1"/>
    <col min="11523" max="11523" width="18.42578125" customWidth="1"/>
    <col min="11524" max="11524" width="14.140625" customWidth="1"/>
    <col min="11525" max="11525" width="1.85546875" customWidth="1"/>
    <col min="11526" max="11526" width="14.85546875" customWidth="1"/>
    <col min="11527" max="11527" width="13" customWidth="1"/>
    <col min="11528" max="11528" width="10.28515625" customWidth="1"/>
    <col min="11529" max="11529" width="15.140625" customWidth="1"/>
    <col min="11530" max="11530" width="16" customWidth="1"/>
    <col min="11533" max="11533" width="0" hidden="1" customWidth="1"/>
    <col min="11534" max="11534" width="14.28515625" customWidth="1"/>
    <col min="11776" max="11777" width="10" customWidth="1"/>
    <col min="11778" max="11778" width="74.28515625" customWidth="1"/>
    <col min="11779" max="11779" width="18.42578125" customWidth="1"/>
    <col min="11780" max="11780" width="14.140625" customWidth="1"/>
    <col min="11781" max="11781" width="1.85546875" customWidth="1"/>
    <col min="11782" max="11782" width="14.85546875" customWidth="1"/>
    <col min="11783" max="11783" width="13" customWidth="1"/>
    <col min="11784" max="11784" width="10.28515625" customWidth="1"/>
    <col min="11785" max="11785" width="15.140625" customWidth="1"/>
    <col min="11786" max="11786" width="16" customWidth="1"/>
    <col min="11789" max="11789" width="0" hidden="1" customWidth="1"/>
    <col min="11790" max="11790" width="14.28515625" customWidth="1"/>
    <col min="12032" max="12033" width="10" customWidth="1"/>
    <col min="12034" max="12034" width="74.28515625" customWidth="1"/>
    <col min="12035" max="12035" width="18.42578125" customWidth="1"/>
    <col min="12036" max="12036" width="14.140625" customWidth="1"/>
    <col min="12037" max="12037" width="1.85546875" customWidth="1"/>
    <col min="12038" max="12038" width="14.85546875" customWidth="1"/>
    <col min="12039" max="12039" width="13" customWidth="1"/>
    <col min="12040" max="12040" width="10.28515625" customWidth="1"/>
    <col min="12041" max="12041" width="15.140625" customWidth="1"/>
    <col min="12042" max="12042" width="16" customWidth="1"/>
    <col min="12045" max="12045" width="0" hidden="1" customWidth="1"/>
    <col min="12046" max="12046" width="14.28515625" customWidth="1"/>
    <col min="12288" max="12289" width="10" customWidth="1"/>
    <col min="12290" max="12290" width="74.28515625" customWidth="1"/>
    <col min="12291" max="12291" width="18.42578125" customWidth="1"/>
    <col min="12292" max="12292" width="14.140625" customWidth="1"/>
    <col min="12293" max="12293" width="1.85546875" customWidth="1"/>
    <col min="12294" max="12294" width="14.85546875" customWidth="1"/>
    <col min="12295" max="12295" width="13" customWidth="1"/>
    <col min="12296" max="12296" width="10.28515625" customWidth="1"/>
    <col min="12297" max="12297" width="15.140625" customWidth="1"/>
    <col min="12298" max="12298" width="16" customWidth="1"/>
    <col min="12301" max="12301" width="0" hidden="1" customWidth="1"/>
    <col min="12302" max="12302" width="14.28515625" customWidth="1"/>
    <col min="12544" max="12545" width="10" customWidth="1"/>
    <col min="12546" max="12546" width="74.28515625" customWidth="1"/>
    <col min="12547" max="12547" width="18.42578125" customWidth="1"/>
    <col min="12548" max="12548" width="14.140625" customWidth="1"/>
    <col min="12549" max="12549" width="1.85546875" customWidth="1"/>
    <col min="12550" max="12550" width="14.85546875" customWidth="1"/>
    <col min="12551" max="12551" width="13" customWidth="1"/>
    <col min="12552" max="12552" width="10.28515625" customWidth="1"/>
    <col min="12553" max="12553" width="15.140625" customWidth="1"/>
    <col min="12554" max="12554" width="16" customWidth="1"/>
    <col min="12557" max="12557" width="0" hidden="1" customWidth="1"/>
    <col min="12558" max="12558" width="14.28515625" customWidth="1"/>
    <col min="12800" max="12801" width="10" customWidth="1"/>
    <col min="12802" max="12802" width="74.28515625" customWidth="1"/>
    <col min="12803" max="12803" width="18.42578125" customWidth="1"/>
    <col min="12804" max="12804" width="14.140625" customWidth="1"/>
    <col min="12805" max="12805" width="1.85546875" customWidth="1"/>
    <col min="12806" max="12806" width="14.85546875" customWidth="1"/>
    <col min="12807" max="12807" width="13" customWidth="1"/>
    <col min="12808" max="12808" width="10.28515625" customWidth="1"/>
    <col min="12809" max="12809" width="15.140625" customWidth="1"/>
    <col min="12810" max="12810" width="16" customWidth="1"/>
    <col min="12813" max="12813" width="0" hidden="1" customWidth="1"/>
    <col min="12814" max="12814" width="14.28515625" customWidth="1"/>
    <col min="13056" max="13057" width="10" customWidth="1"/>
    <col min="13058" max="13058" width="74.28515625" customWidth="1"/>
    <col min="13059" max="13059" width="18.42578125" customWidth="1"/>
    <col min="13060" max="13060" width="14.140625" customWidth="1"/>
    <col min="13061" max="13061" width="1.85546875" customWidth="1"/>
    <col min="13062" max="13062" width="14.85546875" customWidth="1"/>
    <col min="13063" max="13063" width="13" customWidth="1"/>
    <col min="13064" max="13064" width="10.28515625" customWidth="1"/>
    <col min="13065" max="13065" width="15.140625" customWidth="1"/>
    <col min="13066" max="13066" width="16" customWidth="1"/>
    <col min="13069" max="13069" width="0" hidden="1" customWidth="1"/>
    <col min="13070" max="13070" width="14.28515625" customWidth="1"/>
    <col min="13312" max="13313" width="10" customWidth="1"/>
    <col min="13314" max="13314" width="74.28515625" customWidth="1"/>
    <col min="13315" max="13315" width="18.42578125" customWidth="1"/>
    <col min="13316" max="13316" width="14.140625" customWidth="1"/>
    <col min="13317" max="13317" width="1.85546875" customWidth="1"/>
    <col min="13318" max="13318" width="14.85546875" customWidth="1"/>
    <col min="13319" max="13319" width="13" customWidth="1"/>
    <col min="13320" max="13320" width="10.28515625" customWidth="1"/>
    <col min="13321" max="13321" width="15.140625" customWidth="1"/>
    <col min="13322" max="13322" width="16" customWidth="1"/>
    <col min="13325" max="13325" width="0" hidden="1" customWidth="1"/>
    <col min="13326" max="13326" width="14.28515625" customWidth="1"/>
    <col min="13568" max="13569" width="10" customWidth="1"/>
    <col min="13570" max="13570" width="74.28515625" customWidth="1"/>
    <col min="13571" max="13571" width="18.42578125" customWidth="1"/>
    <col min="13572" max="13572" width="14.140625" customWidth="1"/>
    <col min="13573" max="13573" width="1.85546875" customWidth="1"/>
    <col min="13574" max="13574" width="14.85546875" customWidth="1"/>
    <col min="13575" max="13575" width="13" customWidth="1"/>
    <col min="13576" max="13576" width="10.28515625" customWidth="1"/>
    <col min="13577" max="13577" width="15.140625" customWidth="1"/>
    <col min="13578" max="13578" width="16" customWidth="1"/>
    <col min="13581" max="13581" width="0" hidden="1" customWidth="1"/>
    <col min="13582" max="13582" width="14.28515625" customWidth="1"/>
    <col min="13824" max="13825" width="10" customWidth="1"/>
    <col min="13826" max="13826" width="74.28515625" customWidth="1"/>
    <col min="13827" max="13827" width="18.42578125" customWidth="1"/>
    <col min="13828" max="13828" width="14.140625" customWidth="1"/>
    <col min="13829" max="13829" width="1.85546875" customWidth="1"/>
    <col min="13830" max="13830" width="14.85546875" customWidth="1"/>
    <col min="13831" max="13831" width="13" customWidth="1"/>
    <col min="13832" max="13832" width="10.28515625" customWidth="1"/>
    <col min="13833" max="13833" width="15.140625" customWidth="1"/>
    <col min="13834" max="13834" width="16" customWidth="1"/>
    <col min="13837" max="13837" width="0" hidden="1" customWidth="1"/>
    <col min="13838" max="13838" width="14.28515625" customWidth="1"/>
    <col min="14080" max="14081" width="10" customWidth="1"/>
    <col min="14082" max="14082" width="74.28515625" customWidth="1"/>
    <col min="14083" max="14083" width="18.42578125" customWidth="1"/>
    <col min="14084" max="14084" width="14.140625" customWidth="1"/>
    <col min="14085" max="14085" width="1.85546875" customWidth="1"/>
    <col min="14086" max="14086" width="14.85546875" customWidth="1"/>
    <col min="14087" max="14087" width="13" customWidth="1"/>
    <col min="14088" max="14088" width="10.28515625" customWidth="1"/>
    <col min="14089" max="14089" width="15.140625" customWidth="1"/>
    <col min="14090" max="14090" width="16" customWidth="1"/>
    <col min="14093" max="14093" width="0" hidden="1" customWidth="1"/>
    <col min="14094" max="14094" width="14.28515625" customWidth="1"/>
    <col min="14336" max="14337" width="10" customWidth="1"/>
    <col min="14338" max="14338" width="74.28515625" customWidth="1"/>
    <col min="14339" max="14339" width="18.42578125" customWidth="1"/>
    <col min="14340" max="14340" width="14.140625" customWidth="1"/>
    <col min="14341" max="14341" width="1.85546875" customWidth="1"/>
    <col min="14342" max="14342" width="14.85546875" customWidth="1"/>
    <col min="14343" max="14343" width="13" customWidth="1"/>
    <col min="14344" max="14344" width="10.28515625" customWidth="1"/>
    <col min="14345" max="14345" width="15.140625" customWidth="1"/>
    <col min="14346" max="14346" width="16" customWidth="1"/>
    <col min="14349" max="14349" width="0" hidden="1" customWidth="1"/>
    <col min="14350" max="14350" width="14.28515625" customWidth="1"/>
    <col min="14592" max="14593" width="10" customWidth="1"/>
    <col min="14594" max="14594" width="74.28515625" customWidth="1"/>
    <col min="14595" max="14595" width="18.42578125" customWidth="1"/>
    <col min="14596" max="14596" width="14.140625" customWidth="1"/>
    <col min="14597" max="14597" width="1.85546875" customWidth="1"/>
    <col min="14598" max="14598" width="14.85546875" customWidth="1"/>
    <col min="14599" max="14599" width="13" customWidth="1"/>
    <col min="14600" max="14600" width="10.28515625" customWidth="1"/>
    <col min="14601" max="14601" width="15.140625" customWidth="1"/>
    <col min="14602" max="14602" width="16" customWidth="1"/>
    <col min="14605" max="14605" width="0" hidden="1" customWidth="1"/>
    <col min="14606" max="14606" width="14.28515625" customWidth="1"/>
    <col min="14848" max="14849" width="10" customWidth="1"/>
    <col min="14850" max="14850" width="74.28515625" customWidth="1"/>
    <col min="14851" max="14851" width="18.42578125" customWidth="1"/>
    <col min="14852" max="14852" width="14.140625" customWidth="1"/>
    <col min="14853" max="14853" width="1.85546875" customWidth="1"/>
    <col min="14854" max="14854" width="14.85546875" customWidth="1"/>
    <col min="14855" max="14855" width="13" customWidth="1"/>
    <col min="14856" max="14856" width="10.28515625" customWidth="1"/>
    <col min="14857" max="14857" width="15.140625" customWidth="1"/>
    <col min="14858" max="14858" width="16" customWidth="1"/>
    <col min="14861" max="14861" width="0" hidden="1" customWidth="1"/>
    <col min="14862" max="14862" width="14.28515625" customWidth="1"/>
    <col min="15104" max="15105" width="10" customWidth="1"/>
    <col min="15106" max="15106" width="74.28515625" customWidth="1"/>
    <col min="15107" max="15107" width="18.42578125" customWidth="1"/>
    <col min="15108" max="15108" width="14.140625" customWidth="1"/>
    <col min="15109" max="15109" width="1.85546875" customWidth="1"/>
    <col min="15110" max="15110" width="14.85546875" customWidth="1"/>
    <col min="15111" max="15111" width="13" customWidth="1"/>
    <col min="15112" max="15112" width="10.28515625" customWidth="1"/>
    <col min="15113" max="15113" width="15.140625" customWidth="1"/>
    <col min="15114" max="15114" width="16" customWidth="1"/>
    <col min="15117" max="15117" width="0" hidden="1" customWidth="1"/>
    <col min="15118" max="15118" width="14.28515625" customWidth="1"/>
    <col min="15360" max="15361" width="10" customWidth="1"/>
    <col min="15362" max="15362" width="74.28515625" customWidth="1"/>
    <col min="15363" max="15363" width="18.42578125" customWidth="1"/>
    <col min="15364" max="15364" width="14.140625" customWidth="1"/>
    <col min="15365" max="15365" width="1.85546875" customWidth="1"/>
    <col min="15366" max="15366" width="14.85546875" customWidth="1"/>
    <col min="15367" max="15367" width="13" customWidth="1"/>
    <col min="15368" max="15368" width="10.28515625" customWidth="1"/>
    <col min="15369" max="15369" width="15.140625" customWidth="1"/>
    <col min="15370" max="15370" width="16" customWidth="1"/>
    <col min="15373" max="15373" width="0" hidden="1" customWidth="1"/>
    <col min="15374" max="15374" width="14.28515625" customWidth="1"/>
    <col min="15616" max="15617" width="10" customWidth="1"/>
    <col min="15618" max="15618" width="74.28515625" customWidth="1"/>
    <col min="15619" max="15619" width="18.42578125" customWidth="1"/>
    <col min="15620" max="15620" width="14.140625" customWidth="1"/>
    <col min="15621" max="15621" width="1.85546875" customWidth="1"/>
    <col min="15622" max="15622" width="14.85546875" customWidth="1"/>
    <col min="15623" max="15623" width="13" customWidth="1"/>
    <col min="15624" max="15624" width="10.28515625" customWidth="1"/>
    <col min="15625" max="15625" width="15.140625" customWidth="1"/>
    <col min="15626" max="15626" width="16" customWidth="1"/>
    <col min="15629" max="15629" width="0" hidden="1" customWidth="1"/>
    <col min="15630" max="15630" width="14.28515625" customWidth="1"/>
    <col min="15872" max="15873" width="10" customWidth="1"/>
    <col min="15874" max="15874" width="74.28515625" customWidth="1"/>
    <col min="15875" max="15875" width="18.42578125" customWidth="1"/>
    <col min="15876" max="15876" width="14.140625" customWidth="1"/>
    <col min="15877" max="15877" width="1.85546875" customWidth="1"/>
    <col min="15878" max="15878" width="14.85546875" customWidth="1"/>
    <col min="15879" max="15879" width="13" customWidth="1"/>
    <col min="15880" max="15880" width="10.28515625" customWidth="1"/>
    <col min="15881" max="15881" width="15.140625" customWidth="1"/>
    <col min="15882" max="15882" width="16" customWidth="1"/>
    <col min="15885" max="15885" width="0" hidden="1" customWidth="1"/>
    <col min="15886" max="15886" width="14.28515625" customWidth="1"/>
    <col min="16128" max="16129" width="10" customWidth="1"/>
    <col min="16130" max="16130" width="74.28515625" customWidth="1"/>
    <col min="16131" max="16131" width="18.42578125" customWidth="1"/>
    <col min="16132" max="16132" width="14.140625" customWidth="1"/>
    <col min="16133" max="16133" width="1.85546875" customWidth="1"/>
    <col min="16134" max="16134" width="14.85546875" customWidth="1"/>
    <col min="16135" max="16135" width="13" customWidth="1"/>
    <col min="16136" max="16136" width="10.28515625" customWidth="1"/>
    <col min="16137" max="16137" width="15.140625" customWidth="1"/>
    <col min="16138" max="16138" width="16" customWidth="1"/>
    <col min="16141" max="16141" width="0" hidden="1" customWidth="1"/>
    <col min="16142" max="16142" width="14.28515625" customWidth="1"/>
  </cols>
  <sheetData>
    <row r="1" spans="1:13" x14ac:dyDescent="0.25">
      <c r="A1" s="63" t="s">
        <v>687</v>
      </c>
      <c r="B1" s="73"/>
      <c r="C1" s="2"/>
      <c r="D1" s="2"/>
      <c r="E1" s="2"/>
      <c r="F1" s="3"/>
      <c r="G1" s="4"/>
      <c r="H1" s="122"/>
      <c r="I1" s="123"/>
      <c r="J1" s="122"/>
    </row>
    <row r="2" spans="1:13" ht="19.5" customHeight="1" thickBot="1" x14ac:dyDescent="0.3">
      <c r="A2" s="59" t="s">
        <v>47</v>
      </c>
      <c r="B2" s="8"/>
      <c r="D2" s="88" t="s">
        <v>0</v>
      </c>
      <c r="E2" s="9"/>
      <c r="F2" s="62">
        <f>16000-D5</f>
        <v>0</v>
      </c>
      <c r="G2" s="10"/>
      <c r="H2" s="122"/>
      <c r="I2" s="123"/>
      <c r="J2" s="122"/>
    </row>
    <row r="3" spans="1:13" ht="15.75" thickTop="1" x14ac:dyDescent="0.25">
      <c r="A3" s="60" t="s">
        <v>21</v>
      </c>
      <c r="B3" s="11" t="s">
        <v>40</v>
      </c>
      <c r="C3" s="6"/>
      <c r="D3" s="6"/>
      <c r="E3" s="6"/>
      <c r="F3" s="12"/>
      <c r="G3" s="6"/>
      <c r="H3" s="122"/>
      <c r="I3" s="124"/>
      <c r="J3" s="125"/>
    </row>
    <row r="4" spans="1:13" x14ac:dyDescent="0.25">
      <c r="A4" s="60"/>
      <c r="B4" s="14" t="s">
        <v>36</v>
      </c>
      <c r="C4" s="11"/>
      <c r="D4" s="6"/>
      <c r="E4" s="6"/>
      <c r="F4" s="12"/>
      <c r="G4" s="6"/>
      <c r="H4" s="122"/>
      <c r="I4" s="124"/>
      <c r="J4" s="125"/>
    </row>
    <row r="5" spans="1:13" x14ac:dyDescent="0.25">
      <c r="A5" s="60"/>
      <c r="B5" s="11"/>
      <c r="C5" s="15" t="s">
        <v>2</v>
      </c>
      <c r="D5" s="89">
        <f>SUM(D8:D51)</f>
        <v>16000</v>
      </c>
      <c r="E5" s="90"/>
      <c r="F5" s="89">
        <f>SUM(F8:F51)</f>
        <v>86079</v>
      </c>
      <c r="G5" s="6"/>
      <c r="H5" s="122"/>
      <c r="I5" s="124"/>
      <c r="J5" s="125"/>
    </row>
    <row r="6" spans="1:13" ht="6" customHeight="1" x14ac:dyDescent="0.25">
      <c r="A6" s="60"/>
      <c r="B6" s="11"/>
      <c r="C6" s="11"/>
      <c r="D6" s="6"/>
      <c r="E6" s="6"/>
      <c r="F6" s="12"/>
      <c r="G6" s="6"/>
      <c r="H6" s="122"/>
      <c r="I6" s="124"/>
      <c r="J6" s="125"/>
    </row>
    <row r="7" spans="1:13" s="21" customFormat="1" ht="34.5" customHeight="1" x14ac:dyDescent="0.25">
      <c r="A7" s="17" t="s">
        <v>3</v>
      </c>
      <c r="B7" s="18" t="s">
        <v>4</v>
      </c>
      <c r="C7" s="75" t="s">
        <v>5</v>
      </c>
      <c r="D7" s="19" t="s">
        <v>6</v>
      </c>
      <c r="E7" s="19"/>
      <c r="F7" s="19" t="s">
        <v>7</v>
      </c>
      <c r="G7" s="20" t="s">
        <v>48</v>
      </c>
      <c r="H7" s="126"/>
      <c r="I7" s="126"/>
      <c r="J7" s="126"/>
      <c r="L7" s="22"/>
      <c r="M7" s="23"/>
    </row>
    <row r="8" spans="1:13" s="76" customFormat="1" ht="14.25" customHeight="1" x14ac:dyDescent="0.2">
      <c r="A8" s="211" t="s">
        <v>660</v>
      </c>
      <c r="B8" s="208" t="s">
        <v>661</v>
      </c>
      <c r="C8" s="204">
        <v>2000</v>
      </c>
      <c r="D8" s="204">
        <v>1000</v>
      </c>
      <c r="E8" s="204"/>
      <c r="F8" s="152">
        <v>1000</v>
      </c>
      <c r="G8" s="203" t="s">
        <v>662</v>
      </c>
      <c r="H8" s="127"/>
      <c r="I8" s="128"/>
      <c r="J8" s="129"/>
    </row>
    <row r="9" spans="1:13" s="76" customFormat="1" x14ac:dyDescent="0.2">
      <c r="A9" s="211" t="s">
        <v>663</v>
      </c>
      <c r="B9" s="212" t="s">
        <v>427</v>
      </c>
      <c r="C9" s="204">
        <v>1500</v>
      </c>
      <c r="D9" s="204">
        <v>71</v>
      </c>
      <c r="E9" s="204"/>
      <c r="F9" s="152">
        <v>1429</v>
      </c>
      <c r="G9" s="150" t="s">
        <v>662</v>
      </c>
      <c r="H9" s="127"/>
      <c r="I9" s="134"/>
      <c r="J9" s="135"/>
    </row>
    <row r="10" spans="1:13" s="76" customFormat="1" x14ac:dyDescent="0.2">
      <c r="A10" s="217" t="s">
        <v>664</v>
      </c>
      <c r="B10" s="212" t="s">
        <v>665</v>
      </c>
      <c r="C10" s="204">
        <v>6800</v>
      </c>
      <c r="D10" s="204">
        <v>1410</v>
      </c>
      <c r="E10" s="204"/>
      <c r="F10" s="152">
        <v>5390</v>
      </c>
      <c r="G10" s="203" t="s">
        <v>662</v>
      </c>
      <c r="H10" s="28"/>
      <c r="I10" s="95"/>
      <c r="J10" s="100"/>
    </row>
    <row r="11" spans="1:13" s="76" customFormat="1" x14ac:dyDescent="0.2">
      <c r="A11" s="215" t="s">
        <v>666</v>
      </c>
      <c r="B11" s="212" t="s">
        <v>667</v>
      </c>
      <c r="C11" s="204">
        <v>40</v>
      </c>
      <c r="D11" s="204">
        <v>40</v>
      </c>
      <c r="E11" s="204"/>
      <c r="F11" s="107" t="s">
        <v>100</v>
      </c>
      <c r="G11" s="150" t="s">
        <v>662</v>
      </c>
      <c r="H11" s="28"/>
      <c r="I11" s="95"/>
      <c r="J11" s="100"/>
    </row>
    <row r="12" spans="1:13" s="76" customFormat="1" x14ac:dyDescent="0.2">
      <c r="A12" s="211" t="s">
        <v>666</v>
      </c>
      <c r="B12" s="212" t="s">
        <v>668</v>
      </c>
      <c r="C12" s="204">
        <v>40</v>
      </c>
      <c r="D12" s="204">
        <v>40</v>
      </c>
      <c r="E12" s="204"/>
      <c r="F12" s="107" t="s">
        <v>100</v>
      </c>
      <c r="G12" s="203" t="s">
        <v>662</v>
      </c>
      <c r="H12" s="28"/>
      <c r="I12" s="28"/>
      <c r="J12" s="27"/>
    </row>
    <row r="13" spans="1:13" s="76" customFormat="1" x14ac:dyDescent="0.2">
      <c r="A13" s="211" t="s">
        <v>669</v>
      </c>
      <c r="B13" s="212" t="s">
        <v>670</v>
      </c>
      <c r="C13" s="204">
        <v>1250</v>
      </c>
      <c r="D13" s="204">
        <v>500</v>
      </c>
      <c r="E13" s="204"/>
      <c r="F13" s="152">
        <v>750</v>
      </c>
      <c r="G13" s="203" t="s">
        <v>662</v>
      </c>
      <c r="H13" s="28"/>
      <c r="I13" s="28"/>
      <c r="J13" s="27"/>
    </row>
    <row r="14" spans="1:13" s="76" customFormat="1" x14ac:dyDescent="0.2">
      <c r="A14" s="215" t="s">
        <v>671</v>
      </c>
      <c r="B14" s="212" t="s">
        <v>672</v>
      </c>
      <c r="C14" s="204">
        <v>2525</v>
      </c>
      <c r="D14" s="204">
        <v>450</v>
      </c>
      <c r="E14" s="204"/>
      <c r="F14" s="152">
        <v>2075</v>
      </c>
      <c r="G14" s="203" t="s">
        <v>662</v>
      </c>
      <c r="H14" s="28"/>
      <c r="I14" s="29"/>
      <c r="J14" s="28"/>
    </row>
    <row r="15" spans="1:13" s="76" customFormat="1" x14ac:dyDescent="0.2">
      <c r="A15" s="211" t="s">
        <v>673</v>
      </c>
      <c r="B15" s="211" t="s">
        <v>674</v>
      </c>
      <c r="C15" s="204">
        <v>540</v>
      </c>
      <c r="D15" s="204">
        <v>540</v>
      </c>
      <c r="E15" s="204"/>
      <c r="F15" s="107" t="s">
        <v>100</v>
      </c>
      <c r="G15" s="203" t="s">
        <v>662</v>
      </c>
      <c r="H15" s="28"/>
      <c r="I15" s="28"/>
      <c r="J15" s="27"/>
    </row>
    <row r="16" spans="1:13" s="76" customFormat="1" x14ac:dyDescent="0.2">
      <c r="A16" s="211" t="s">
        <v>675</v>
      </c>
      <c r="B16" s="208" t="s">
        <v>676</v>
      </c>
      <c r="C16" s="204">
        <v>30000</v>
      </c>
      <c r="D16" s="204">
        <v>2000</v>
      </c>
      <c r="E16" s="204"/>
      <c r="F16" s="152">
        <v>28000</v>
      </c>
      <c r="G16" s="203" t="s">
        <v>662</v>
      </c>
      <c r="H16" s="28"/>
      <c r="I16" s="29"/>
      <c r="J16" s="28"/>
    </row>
    <row r="17" spans="1:10" s="76" customFormat="1" x14ac:dyDescent="0.2">
      <c r="A17" s="211" t="s">
        <v>677</v>
      </c>
      <c r="B17" s="212" t="s">
        <v>678</v>
      </c>
      <c r="C17" s="204">
        <v>5000</v>
      </c>
      <c r="D17" s="204">
        <v>3000</v>
      </c>
      <c r="E17" s="204"/>
      <c r="F17" s="152">
        <v>2000</v>
      </c>
      <c r="G17" s="203" t="s">
        <v>662</v>
      </c>
      <c r="H17" s="28"/>
      <c r="I17" s="29"/>
      <c r="J17" s="28"/>
    </row>
    <row r="18" spans="1:10" s="76" customFormat="1" x14ac:dyDescent="0.2">
      <c r="A18" s="211" t="s">
        <v>679</v>
      </c>
      <c r="B18" s="212" t="s">
        <v>680</v>
      </c>
      <c r="C18" s="204">
        <v>28189</v>
      </c>
      <c r="D18" s="204">
        <v>500</v>
      </c>
      <c r="E18" s="204"/>
      <c r="F18" s="152">
        <v>27689</v>
      </c>
      <c r="G18" s="203" t="s">
        <v>662</v>
      </c>
      <c r="H18" s="28"/>
      <c r="I18" s="29"/>
      <c r="J18" s="28"/>
    </row>
    <row r="19" spans="1:10" s="76" customFormat="1" x14ac:dyDescent="0.2">
      <c r="A19" s="211" t="s">
        <v>269</v>
      </c>
      <c r="B19" s="212" t="s">
        <v>681</v>
      </c>
      <c r="C19" s="204">
        <v>2716</v>
      </c>
      <c r="D19" s="204">
        <v>1500</v>
      </c>
      <c r="E19" s="204"/>
      <c r="F19" s="152">
        <v>1216</v>
      </c>
      <c r="G19" s="203" t="s">
        <v>662</v>
      </c>
      <c r="H19" s="28"/>
      <c r="I19" s="29"/>
      <c r="J19" s="28"/>
    </row>
    <row r="20" spans="1:10" s="76" customFormat="1" x14ac:dyDescent="0.2">
      <c r="A20" s="215" t="s">
        <v>666</v>
      </c>
      <c r="B20" s="212" t="s">
        <v>682</v>
      </c>
      <c r="C20" s="204">
        <v>12749</v>
      </c>
      <c r="D20" s="204">
        <v>1000</v>
      </c>
      <c r="E20" s="204"/>
      <c r="F20" s="152">
        <v>11749</v>
      </c>
      <c r="G20" s="203" t="s">
        <v>662</v>
      </c>
      <c r="H20" s="28"/>
      <c r="I20" s="29"/>
      <c r="J20" s="28"/>
    </row>
    <row r="21" spans="1:10" s="76" customFormat="1" x14ac:dyDescent="0.2">
      <c r="A21" s="211" t="s">
        <v>683</v>
      </c>
      <c r="B21" s="215" t="s">
        <v>684</v>
      </c>
      <c r="C21" s="204">
        <v>3370</v>
      </c>
      <c r="D21" s="204">
        <v>3370</v>
      </c>
      <c r="E21" s="204"/>
      <c r="F21" s="107" t="s">
        <v>100</v>
      </c>
      <c r="G21" s="203" t="s">
        <v>662</v>
      </c>
      <c r="H21" s="28"/>
      <c r="I21" s="29"/>
      <c r="J21" s="28"/>
    </row>
    <row r="22" spans="1:10" s="76" customFormat="1" x14ac:dyDescent="0.2">
      <c r="A22" s="211" t="s">
        <v>683</v>
      </c>
      <c r="B22" s="215" t="s">
        <v>685</v>
      </c>
      <c r="C22" s="204">
        <v>5360.17</v>
      </c>
      <c r="D22" s="204">
        <v>579</v>
      </c>
      <c r="E22" s="204"/>
      <c r="F22" s="152">
        <v>4781</v>
      </c>
      <c r="G22" s="203" t="s">
        <v>662</v>
      </c>
      <c r="H22" s="28"/>
      <c r="I22" s="29"/>
      <c r="J22" s="28"/>
    </row>
    <row r="23" spans="1:10" s="80" customFormat="1" x14ac:dyDescent="0.2">
      <c r="A23" s="202"/>
      <c r="B23" s="209"/>
      <c r="C23" s="205"/>
      <c r="D23" s="205"/>
      <c r="E23" s="205"/>
      <c r="F23" s="201"/>
      <c r="G23" s="214"/>
      <c r="H23" s="67"/>
      <c r="I23" s="74"/>
      <c r="J23" s="67"/>
    </row>
    <row r="24" spans="1:10" s="80" customFormat="1" x14ac:dyDescent="0.2">
      <c r="A24" s="202"/>
      <c r="B24" s="210"/>
      <c r="C24" s="205"/>
      <c r="D24" s="205"/>
      <c r="E24" s="205"/>
      <c r="F24" s="201"/>
      <c r="G24" s="214"/>
      <c r="H24" s="67"/>
      <c r="I24" s="74"/>
      <c r="J24" s="67"/>
    </row>
    <row r="25" spans="1:10" s="80" customFormat="1" x14ac:dyDescent="0.2">
      <c r="A25" s="77"/>
      <c r="B25" s="81"/>
      <c r="C25" s="78"/>
      <c r="D25" s="78"/>
      <c r="E25" s="78"/>
      <c r="F25" s="79"/>
      <c r="G25" s="67"/>
      <c r="H25" s="67"/>
      <c r="I25" s="74"/>
      <c r="J25" s="67"/>
    </row>
    <row r="26" spans="1:10" s="76" customFormat="1" x14ac:dyDescent="0.2">
      <c r="A26" s="72"/>
      <c r="B26" s="1"/>
      <c r="C26" s="25"/>
      <c r="D26" s="25"/>
      <c r="E26" s="25"/>
      <c r="F26" s="26"/>
      <c r="G26" s="28"/>
      <c r="H26" s="28"/>
      <c r="I26" s="29"/>
      <c r="J26" s="28"/>
    </row>
    <row r="27" spans="1:10" s="76" customFormat="1" x14ac:dyDescent="0.2">
      <c r="A27" s="72"/>
      <c r="B27" s="1"/>
      <c r="C27" s="25"/>
      <c r="D27" s="25"/>
      <c r="E27" s="25"/>
      <c r="F27" s="26"/>
      <c r="G27" s="28"/>
      <c r="H27" s="28"/>
      <c r="I27" s="29"/>
      <c r="J27" s="28"/>
    </row>
    <row r="28" spans="1:10" s="76" customFormat="1" x14ac:dyDescent="0.2">
      <c r="A28" s="72"/>
      <c r="B28" s="1"/>
      <c r="C28" s="25"/>
      <c r="D28" s="25"/>
      <c r="E28" s="25"/>
      <c r="F28" s="26"/>
      <c r="G28" s="28"/>
      <c r="H28" s="28"/>
      <c r="I28" s="29"/>
      <c r="J28" s="28"/>
    </row>
    <row r="29" spans="1:10" s="76" customFormat="1" x14ac:dyDescent="0.2">
      <c r="A29" s="72"/>
      <c r="B29" s="64"/>
      <c r="C29" s="25"/>
      <c r="D29" s="25"/>
      <c r="E29" s="25"/>
      <c r="F29" s="26"/>
      <c r="G29" s="28"/>
      <c r="H29" s="28"/>
      <c r="I29" s="29"/>
      <c r="J29" s="28"/>
    </row>
    <row r="30" spans="1:10" s="76" customFormat="1" x14ac:dyDescent="0.2">
      <c r="A30" s="72"/>
      <c r="B30" s="1"/>
      <c r="C30" s="25"/>
      <c r="D30" s="25"/>
      <c r="E30" s="25"/>
      <c r="F30" s="26"/>
      <c r="G30" s="28"/>
      <c r="H30" s="28"/>
      <c r="I30" s="29"/>
      <c r="J30" s="28"/>
    </row>
    <row r="31" spans="1:10" s="76" customFormat="1" x14ac:dyDescent="0.2">
      <c r="A31" s="72"/>
      <c r="B31" s="1"/>
      <c r="C31" s="25"/>
      <c r="D31" s="25"/>
      <c r="E31" s="25"/>
      <c r="F31" s="26"/>
      <c r="G31" s="28"/>
      <c r="H31" s="28"/>
      <c r="I31" s="29"/>
      <c r="J31" s="28"/>
    </row>
    <row r="32" spans="1:10" s="76" customFormat="1" x14ac:dyDescent="0.2">
      <c r="A32" s="72"/>
      <c r="B32" s="1"/>
      <c r="C32" s="25"/>
      <c r="D32" s="25"/>
      <c r="E32" s="25"/>
      <c r="F32" s="26"/>
      <c r="G32" s="28"/>
      <c r="H32" s="28"/>
      <c r="I32" s="29"/>
      <c r="J32" s="28"/>
    </row>
    <row r="33" spans="1:10" s="76" customFormat="1" x14ac:dyDescent="0.2">
      <c r="A33" s="72"/>
      <c r="B33" s="1"/>
      <c r="C33" s="25"/>
      <c r="D33" s="25"/>
      <c r="E33" s="25"/>
      <c r="F33" s="26"/>
      <c r="G33" s="28"/>
      <c r="H33" s="28"/>
      <c r="I33" s="29"/>
      <c r="J33" s="28"/>
    </row>
    <row r="34" spans="1:10" s="76" customFormat="1" x14ac:dyDescent="0.2">
      <c r="A34" s="72"/>
      <c r="B34" s="1"/>
      <c r="C34" s="25"/>
      <c r="D34" s="25"/>
      <c r="E34" s="25"/>
      <c r="F34" s="26"/>
      <c r="G34" s="28"/>
      <c r="H34" s="28"/>
      <c r="I34" s="29"/>
      <c r="J34" s="28"/>
    </row>
    <row r="35" spans="1:10" s="76" customFormat="1" x14ac:dyDescent="0.2">
      <c r="A35" s="72"/>
      <c r="B35" s="1"/>
      <c r="C35" s="25"/>
      <c r="D35" s="25"/>
      <c r="E35" s="25"/>
      <c r="F35" s="26"/>
      <c r="G35" s="28"/>
      <c r="H35" s="28"/>
      <c r="I35" s="29"/>
      <c r="J35" s="28"/>
    </row>
    <row r="36" spans="1:10" s="76" customFormat="1" x14ac:dyDescent="0.2">
      <c r="A36" s="72"/>
      <c r="B36" s="1"/>
      <c r="C36" s="25"/>
      <c r="D36" s="25"/>
      <c r="E36" s="25"/>
      <c r="F36" s="26"/>
      <c r="G36" s="28"/>
      <c r="H36" s="28"/>
      <c r="I36" s="29"/>
      <c r="J36" s="28"/>
    </row>
    <row r="37" spans="1:10" s="76" customFormat="1" x14ac:dyDescent="0.2">
      <c r="A37" s="72"/>
      <c r="B37" s="1"/>
      <c r="C37" s="25"/>
      <c r="D37" s="25"/>
      <c r="E37" s="25"/>
      <c r="F37" s="26"/>
      <c r="G37" s="28"/>
      <c r="H37" s="28"/>
      <c r="I37" s="29"/>
      <c r="J37" s="28"/>
    </row>
    <row r="38" spans="1:10" s="76" customFormat="1" x14ac:dyDescent="0.2">
      <c r="A38" s="72"/>
      <c r="B38" s="74"/>
      <c r="C38" s="25"/>
      <c r="D38" s="25"/>
      <c r="E38" s="25"/>
      <c r="F38" s="26"/>
      <c r="G38" s="28"/>
      <c r="H38" s="28"/>
      <c r="I38" s="29"/>
      <c r="J38" s="28"/>
    </row>
    <row r="39" spans="1:10" s="76" customFormat="1" x14ac:dyDescent="0.2">
      <c r="A39" s="83"/>
      <c r="B39" s="74"/>
      <c r="C39" s="25"/>
      <c r="D39" s="25"/>
      <c r="E39" s="25"/>
      <c r="F39" s="26"/>
      <c r="G39" s="28"/>
      <c r="H39" s="28"/>
      <c r="I39" s="29"/>
      <c r="J39" s="28"/>
    </row>
    <row r="40" spans="1:10" x14ac:dyDescent="0.25">
      <c r="A40" s="84"/>
      <c r="B40" s="74"/>
      <c r="C40" s="44"/>
      <c r="D40" s="44"/>
      <c r="E40" s="44"/>
      <c r="F40" s="61"/>
      <c r="G40" s="28"/>
      <c r="I40" s="29"/>
    </row>
    <row r="41" spans="1:10" x14ac:dyDescent="0.25">
      <c r="A41" s="84"/>
      <c r="B41" s="74"/>
      <c r="C41" s="44"/>
      <c r="D41" s="44"/>
      <c r="E41" s="44"/>
      <c r="F41" s="61"/>
      <c r="G41" s="28"/>
    </row>
    <row r="42" spans="1:10" x14ac:dyDescent="0.25">
      <c r="A42" s="84"/>
      <c r="B42" s="74"/>
      <c r="C42" s="44"/>
      <c r="D42" s="44"/>
      <c r="E42" s="44"/>
      <c r="F42" s="61"/>
      <c r="G42" s="28"/>
    </row>
    <row r="43" spans="1:10" x14ac:dyDescent="0.25">
      <c r="B43" s="82"/>
      <c r="C43" s="44"/>
      <c r="D43" s="44"/>
      <c r="E43" s="44"/>
      <c r="F43" s="61"/>
    </row>
    <row r="44" spans="1:10" x14ac:dyDescent="0.25">
      <c r="B44" s="82"/>
      <c r="C44" s="44"/>
      <c r="D44" s="44"/>
      <c r="E44" s="44"/>
      <c r="F44" s="61"/>
    </row>
    <row r="45" spans="1:10" x14ac:dyDescent="0.25">
      <c r="B45" s="66"/>
    </row>
    <row r="46" spans="1:10" x14ac:dyDescent="0.25">
      <c r="B46" s="66"/>
    </row>
    <row r="47" spans="1:10" x14ac:dyDescent="0.25">
      <c r="B47" s="66"/>
    </row>
    <row r="48" spans="1:10" x14ac:dyDescent="0.25">
      <c r="B48" s="66"/>
    </row>
    <row r="49" spans="2:2" x14ac:dyDescent="0.25">
      <c r="B49" s="66"/>
    </row>
    <row r="50" spans="2:2" x14ac:dyDescent="0.25">
      <c r="B50" s="66"/>
    </row>
    <row r="51" spans="2:2" x14ac:dyDescent="0.25">
      <c r="B51" s="66"/>
    </row>
    <row r="52" spans="2:2" x14ac:dyDescent="0.25">
      <c r="B52" s="66"/>
    </row>
    <row r="53" spans="2:2" x14ac:dyDescent="0.25">
      <c r="B53" s="66"/>
    </row>
    <row r="54" spans="2:2" x14ac:dyDescent="0.25">
      <c r="B54" s="66"/>
    </row>
    <row r="55" spans="2:2" x14ac:dyDescent="0.25">
      <c r="B55" s="66"/>
    </row>
    <row r="56" spans="2:2" x14ac:dyDescent="0.25">
      <c r="B56" s="66"/>
    </row>
    <row r="57" spans="2:2" x14ac:dyDescent="0.25">
      <c r="B57" s="66"/>
    </row>
    <row r="58" spans="2:2" x14ac:dyDescent="0.25">
      <c r="B58" s="66"/>
    </row>
    <row r="59" spans="2:2" x14ac:dyDescent="0.25">
      <c r="B59" s="66"/>
    </row>
    <row r="60" spans="2:2" x14ac:dyDescent="0.25">
      <c r="B60" s="66"/>
    </row>
    <row r="61" spans="2:2" x14ac:dyDescent="0.25">
      <c r="B61" s="66"/>
    </row>
    <row r="62" spans="2:2" x14ac:dyDescent="0.25">
      <c r="B62" s="66"/>
    </row>
    <row r="63" spans="2:2" x14ac:dyDescent="0.25">
      <c r="B63" s="66"/>
    </row>
    <row r="64" spans="2:2" x14ac:dyDescent="0.25">
      <c r="B64" s="66"/>
    </row>
    <row r="65" spans="2:2" x14ac:dyDescent="0.25">
      <c r="B65" s="66"/>
    </row>
    <row r="66" spans="2:2" x14ac:dyDescent="0.25">
      <c r="B66" s="6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011BA-A60C-4864-A06A-CB251BD195F4}">
  <dimension ref="A1:M66"/>
  <sheetViews>
    <sheetView workbookViewId="0">
      <selection activeCell="I19" sqref="I19"/>
    </sheetView>
  </sheetViews>
  <sheetFormatPr defaultColWidth="9.140625" defaultRowHeight="15" x14ac:dyDescent="0.25"/>
  <cols>
    <col min="1" max="1" width="10" style="30" customWidth="1"/>
    <col min="2" max="2" width="74.28515625" style="30" customWidth="1"/>
    <col min="3" max="3" width="18.42578125" customWidth="1"/>
    <col min="4" max="4" width="14.140625" customWidth="1"/>
    <col min="5" max="5" width="1.85546875" customWidth="1"/>
    <col min="6" max="6" width="14.85546875" style="31" customWidth="1"/>
    <col min="7" max="7" width="16.140625" customWidth="1"/>
    <col min="8" max="8" width="6.7109375" style="32" customWidth="1"/>
    <col min="9" max="9" width="15.140625" customWidth="1"/>
    <col min="10" max="10" width="16" style="32" customWidth="1"/>
    <col min="13" max="13" width="7.85546875" hidden="1" customWidth="1"/>
    <col min="14" max="14" width="14.28515625" customWidth="1"/>
    <col min="256" max="257" width="10" customWidth="1"/>
    <col min="258" max="258" width="74.28515625" customWidth="1"/>
    <col min="259" max="259" width="18.42578125" customWidth="1"/>
    <col min="260" max="260" width="14.140625" customWidth="1"/>
    <col min="261" max="261" width="1.85546875" customWidth="1"/>
    <col min="262" max="262" width="14.85546875" customWidth="1"/>
    <col min="263" max="263" width="13" customWidth="1"/>
    <col min="264" max="264" width="10.28515625" customWidth="1"/>
    <col min="265" max="265" width="15.140625" customWidth="1"/>
    <col min="266" max="266" width="16" customWidth="1"/>
    <col min="269" max="269" width="0" hidden="1" customWidth="1"/>
    <col min="270" max="270" width="14.28515625" customWidth="1"/>
    <col min="512" max="513" width="10" customWidth="1"/>
    <col min="514" max="514" width="74.28515625" customWidth="1"/>
    <col min="515" max="515" width="18.42578125" customWidth="1"/>
    <col min="516" max="516" width="14.140625" customWidth="1"/>
    <col min="517" max="517" width="1.85546875" customWidth="1"/>
    <col min="518" max="518" width="14.85546875" customWidth="1"/>
    <col min="519" max="519" width="13" customWidth="1"/>
    <col min="520" max="520" width="10.28515625" customWidth="1"/>
    <col min="521" max="521" width="15.140625" customWidth="1"/>
    <col min="522" max="522" width="16" customWidth="1"/>
    <col min="525" max="525" width="0" hidden="1" customWidth="1"/>
    <col min="526" max="526" width="14.28515625" customWidth="1"/>
    <col min="768" max="769" width="10" customWidth="1"/>
    <col min="770" max="770" width="74.28515625" customWidth="1"/>
    <col min="771" max="771" width="18.42578125" customWidth="1"/>
    <col min="772" max="772" width="14.140625" customWidth="1"/>
    <col min="773" max="773" width="1.85546875" customWidth="1"/>
    <col min="774" max="774" width="14.85546875" customWidth="1"/>
    <col min="775" max="775" width="13" customWidth="1"/>
    <col min="776" max="776" width="10.28515625" customWidth="1"/>
    <col min="777" max="777" width="15.140625" customWidth="1"/>
    <col min="778" max="778" width="16" customWidth="1"/>
    <col min="781" max="781" width="0" hidden="1" customWidth="1"/>
    <col min="782" max="782" width="14.28515625" customWidth="1"/>
    <col min="1024" max="1025" width="10" customWidth="1"/>
    <col min="1026" max="1026" width="74.28515625" customWidth="1"/>
    <col min="1027" max="1027" width="18.42578125" customWidth="1"/>
    <col min="1028" max="1028" width="14.140625" customWidth="1"/>
    <col min="1029" max="1029" width="1.85546875" customWidth="1"/>
    <col min="1030" max="1030" width="14.85546875" customWidth="1"/>
    <col min="1031" max="1031" width="13" customWidth="1"/>
    <col min="1032" max="1032" width="10.28515625" customWidth="1"/>
    <col min="1033" max="1033" width="15.140625" customWidth="1"/>
    <col min="1034" max="1034" width="16" customWidth="1"/>
    <col min="1037" max="1037" width="0" hidden="1" customWidth="1"/>
    <col min="1038" max="1038" width="14.28515625" customWidth="1"/>
    <col min="1280" max="1281" width="10" customWidth="1"/>
    <col min="1282" max="1282" width="74.28515625" customWidth="1"/>
    <col min="1283" max="1283" width="18.42578125" customWidth="1"/>
    <col min="1284" max="1284" width="14.140625" customWidth="1"/>
    <col min="1285" max="1285" width="1.85546875" customWidth="1"/>
    <col min="1286" max="1286" width="14.85546875" customWidth="1"/>
    <col min="1287" max="1287" width="13" customWidth="1"/>
    <col min="1288" max="1288" width="10.28515625" customWidth="1"/>
    <col min="1289" max="1289" width="15.140625" customWidth="1"/>
    <col min="1290" max="1290" width="16" customWidth="1"/>
    <col min="1293" max="1293" width="0" hidden="1" customWidth="1"/>
    <col min="1294" max="1294" width="14.28515625" customWidth="1"/>
    <col min="1536" max="1537" width="10" customWidth="1"/>
    <col min="1538" max="1538" width="74.28515625" customWidth="1"/>
    <col min="1539" max="1539" width="18.42578125" customWidth="1"/>
    <col min="1540" max="1540" width="14.140625" customWidth="1"/>
    <col min="1541" max="1541" width="1.85546875" customWidth="1"/>
    <col min="1542" max="1542" width="14.85546875" customWidth="1"/>
    <col min="1543" max="1543" width="13" customWidth="1"/>
    <col min="1544" max="1544" width="10.28515625" customWidth="1"/>
    <col min="1545" max="1545" width="15.140625" customWidth="1"/>
    <col min="1546" max="1546" width="16" customWidth="1"/>
    <col min="1549" max="1549" width="0" hidden="1" customWidth="1"/>
    <col min="1550" max="1550" width="14.28515625" customWidth="1"/>
    <col min="1792" max="1793" width="10" customWidth="1"/>
    <col min="1794" max="1794" width="74.28515625" customWidth="1"/>
    <col min="1795" max="1795" width="18.42578125" customWidth="1"/>
    <col min="1796" max="1796" width="14.140625" customWidth="1"/>
    <col min="1797" max="1797" width="1.85546875" customWidth="1"/>
    <col min="1798" max="1798" width="14.85546875" customWidth="1"/>
    <col min="1799" max="1799" width="13" customWidth="1"/>
    <col min="1800" max="1800" width="10.28515625" customWidth="1"/>
    <col min="1801" max="1801" width="15.140625" customWidth="1"/>
    <col min="1802" max="1802" width="16" customWidth="1"/>
    <col min="1805" max="1805" width="0" hidden="1" customWidth="1"/>
    <col min="1806" max="1806" width="14.28515625" customWidth="1"/>
    <col min="2048" max="2049" width="10" customWidth="1"/>
    <col min="2050" max="2050" width="74.28515625" customWidth="1"/>
    <col min="2051" max="2051" width="18.42578125" customWidth="1"/>
    <col min="2052" max="2052" width="14.140625" customWidth="1"/>
    <col min="2053" max="2053" width="1.85546875" customWidth="1"/>
    <col min="2054" max="2054" width="14.85546875" customWidth="1"/>
    <col min="2055" max="2055" width="13" customWidth="1"/>
    <col min="2056" max="2056" width="10.28515625" customWidth="1"/>
    <col min="2057" max="2057" width="15.140625" customWidth="1"/>
    <col min="2058" max="2058" width="16" customWidth="1"/>
    <col min="2061" max="2061" width="0" hidden="1" customWidth="1"/>
    <col min="2062" max="2062" width="14.28515625" customWidth="1"/>
    <col min="2304" max="2305" width="10" customWidth="1"/>
    <col min="2306" max="2306" width="74.28515625" customWidth="1"/>
    <col min="2307" max="2307" width="18.42578125" customWidth="1"/>
    <col min="2308" max="2308" width="14.140625" customWidth="1"/>
    <col min="2309" max="2309" width="1.85546875" customWidth="1"/>
    <col min="2310" max="2310" width="14.85546875" customWidth="1"/>
    <col min="2311" max="2311" width="13" customWidth="1"/>
    <col min="2312" max="2312" width="10.28515625" customWidth="1"/>
    <col min="2313" max="2313" width="15.140625" customWidth="1"/>
    <col min="2314" max="2314" width="16" customWidth="1"/>
    <col min="2317" max="2317" width="0" hidden="1" customWidth="1"/>
    <col min="2318" max="2318" width="14.28515625" customWidth="1"/>
    <col min="2560" max="2561" width="10" customWidth="1"/>
    <col min="2562" max="2562" width="74.28515625" customWidth="1"/>
    <col min="2563" max="2563" width="18.42578125" customWidth="1"/>
    <col min="2564" max="2564" width="14.140625" customWidth="1"/>
    <col min="2565" max="2565" width="1.85546875" customWidth="1"/>
    <col min="2566" max="2566" width="14.85546875" customWidth="1"/>
    <col min="2567" max="2567" width="13" customWidth="1"/>
    <col min="2568" max="2568" width="10.28515625" customWidth="1"/>
    <col min="2569" max="2569" width="15.140625" customWidth="1"/>
    <col min="2570" max="2570" width="16" customWidth="1"/>
    <col min="2573" max="2573" width="0" hidden="1" customWidth="1"/>
    <col min="2574" max="2574" width="14.28515625" customWidth="1"/>
    <col min="2816" max="2817" width="10" customWidth="1"/>
    <col min="2818" max="2818" width="74.28515625" customWidth="1"/>
    <col min="2819" max="2819" width="18.42578125" customWidth="1"/>
    <col min="2820" max="2820" width="14.140625" customWidth="1"/>
    <col min="2821" max="2821" width="1.85546875" customWidth="1"/>
    <col min="2822" max="2822" width="14.85546875" customWidth="1"/>
    <col min="2823" max="2823" width="13" customWidth="1"/>
    <col min="2824" max="2824" width="10.28515625" customWidth="1"/>
    <col min="2825" max="2825" width="15.140625" customWidth="1"/>
    <col min="2826" max="2826" width="16" customWidth="1"/>
    <col min="2829" max="2829" width="0" hidden="1" customWidth="1"/>
    <col min="2830" max="2830" width="14.28515625" customWidth="1"/>
    <col min="3072" max="3073" width="10" customWidth="1"/>
    <col min="3074" max="3074" width="74.28515625" customWidth="1"/>
    <col min="3075" max="3075" width="18.42578125" customWidth="1"/>
    <col min="3076" max="3076" width="14.140625" customWidth="1"/>
    <col min="3077" max="3077" width="1.85546875" customWidth="1"/>
    <col min="3078" max="3078" width="14.85546875" customWidth="1"/>
    <col min="3079" max="3079" width="13" customWidth="1"/>
    <col min="3080" max="3080" width="10.28515625" customWidth="1"/>
    <col min="3081" max="3081" width="15.140625" customWidth="1"/>
    <col min="3082" max="3082" width="16" customWidth="1"/>
    <col min="3085" max="3085" width="0" hidden="1" customWidth="1"/>
    <col min="3086" max="3086" width="14.28515625" customWidth="1"/>
    <col min="3328" max="3329" width="10" customWidth="1"/>
    <col min="3330" max="3330" width="74.28515625" customWidth="1"/>
    <col min="3331" max="3331" width="18.42578125" customWidth="1"/>
    <col min="3332" max="3332" width="14.140625" customWidth="1"/>
    <col min="3333" max="3333" width="1.85546875" customWidth="1"/>
    <col min="3334" max="3334" width="14.85546875" customWidth="1"/>
    <col min="3335" max="3335" width="13" customWidth="1"/>
    <col min="3336" max="3336" width="10.28515625" customWidth="1"/>
    <col min="3337" max="3337" width="15.140625" customWidth="1"/>
    <col min="3338" max="3338" width="16" customWidth="1"/>
    <col min="3341" max="3341" width="0" hidden="1" customWidth="1"/>
    <col min="3342" max="3342" width="14.28515625" customWidth="1"/>
    <col min="3584" max="3585" width="10" customWidth="1"/>
    <col min="3586" max="3586" width="74.28515625" customWidth="1"/>
    <col min="3587" max="3587" width="18.42578125" customWidth="1"/>
    <col min="3588" max="3588" width="14.140625" customWidth="1"/>
    <col min="3589" max="3589" width="1.85546875" customWidth="1"/>
    <col min="3590" max="3590" width="14.85546875" customWidth="1"/>
    <col min="3591" max="3591" width="13" customWidth="1"/>
    <col min="3592" max="3592" width="10.28515625" customWidth="1"/>
    <col min="3593" max="3593" width="15.140625" customWidth="1"/>
    <col min="3594" max="3594" width="16" customWidth="1"/>
    <col min="3597" max="3597" width="0" hidden="1" customWidth="1"/>
    <col min="3598" max="3598" width="14.28515625" customWidth="1"/>
    <col min="3840" max="3841" width="10" customWidth="1"/>
    <col min="3842" max="3842" width="74.28515625" customWidth="1"/>
    <col min="3843" max="3843" width="18.42578125" customWidth="1"/>
    <col min="3844" max="3844" width="14.140625" customWidth="1"/>
    <col min="3845" max="3845" width="1.85546875" customWidth="1"/>
    <col min="3846" max="3846" width="14.85546875" customWidth="1"/>
    <col min="3847" max="3847" width="13" customWidth="1"/>
    <col min="3848" max="3848" width="10.28515625" customWidth="1"/>
    <col min="3849" max="3849" width="15.140625" customWidth="1"/>
    <col min="3850" max="3850" width="16" customWidth="1"/>
    <col min="3853" max="3853" width="0" hidden="1" customWidth="1"/>
    <col min="3854" max="3854" width="14.28515625" customWidth="1"/>
    <col min="4096" max="4097" width="10" customWidth="1"/>
    <col min="4098" max="4098" width="74.28515625" customWidth="1"/>
    <col min="4099" max="4099" width="18.42578125" customWidth="1"/>
    <col min="4100" max="4100" width="14.140625" customWidth="1"/>
    <col min="4101" max="4101" width="1.85546875" customWidth="1"/>
    <col min="4102" max="4102" width="14.85546875" customWidth="1"/>
    <col min="4103" max="4103" width="13" customWidth="1"/>
    <col min="4104" max="4104" width="10.28515625" customWidth="1"/>
    <col min="4105" max="4105" width="15.140625" customWidth="1"/>
    <col min="4106" max="4106" width="16" customWidth="1"/>
    <col min="4109" max="4109" width="0" hidden="1" customWidth="1"/>
    <col min="4110" max="4110" width="14.28515625" customWidth="1"/>
    <col min="4352" max="4353" width="10" customWidth="1"/>
    <col min="4354" max="4354" width="74.28515625" customWidth="1"/>
    <col min="4355" max="4355" width="18.42578125" customWidth="1"/>
    <col min="4356" max="4356" width="14.140625" customWidth="1"/>
    <col min="4357" max="4357" width="1.85546875" customWidth="1"/>
    <col min="4358" max="4358" width="14.85546875" customWidth="1"/>
    <col min="4359" max="4359" width="13" customWidth="1"/>
    <col min="4360" max="4360" width="10.28515625" customWidth="1"/>
    <col min="4361" max="4361" width="15.140625" customWidth="1"/>
    <col min="4362" max="4362" width="16" customWidth="1"/>
    <col min="4365" max="4365" width="0" hidden="1" customWidth="1"/>
    <col min="4366" max="4366" width="14.28515625" customWidth="1"/>
    <col min="4608" max="4609" width="10" customWidth="1"/>
    <col min="4610" max="4610" width="74.28515625" customWidth="1"/>
    <col min="4611" max="4611" width="18.42578125" customWidth="1"/>
    <col min="4612" max="4612" width="14.140625" customWidth="1"/>
    <col min="4613" max="4613" width="1.85546875" customWidth="1"/>
    <col min="4614" max="4614" width="14.85546875" customWidth="1"/>
    <col min="4615" max="4615" width="13" customWidth="1"/>
    <col min="4616" max="4616" width="10.28515625" customWidth="1"/>
    <col min="4617" max="4617" width="15.140625" customWidth="1"/>
    <col min="4618" max="4618" width="16" customWidth="1"/>
    <col min="4621" max="4621" width="0" hidden="1" customWidth="1"/>
    <col min="4622" max="4622" width="14.28515625" customWidth="1"/>
    <col min="4864" max="4865" width="10" customWidth="1"/>
    <col min="4866" max="4866" width="74.28515625" customWidth="1"/>
    <col min="4867" max="4867" width="18.42578125" customWidth="1"/>
    <col min="4868" max="4868" width="14.140625" customWidth="1"/>
    <col min="4869" max="4869" width="1.85546875" customWidth="1"/>
    <col min="4870" max="4870" width="14.85546875" customWidth="1"/>
    <col min="4871" max="4871" width="13" customWidth="1"/>
    <col min="4872" max="4872" width="10.28515625" customWidth="1"/>
    <col min="4873" max="4873" width="15.140625" customWidth="1"/>
    <col min="4874" max="4874" width="16" customWidth="1"/>
    <col min="4877" max="4877" width="0" hidden="1" customWidth="1"/>
    <col min="4878" max="4878" width="14.28515625" customWidth="1"/>
    <col min="5120" max="5121" width="10" customWidth="1"/>
    <col min="5122" max="5122" width="74.28515625" customWidth="1"/>
    <col min="5123" max="5123" width="18.42578125" customWidth="1"/>
    <col min="5124" max="5124" width="14.140625" customWidth="1"/>
    <col min="5125" max="5125" width="1.85546875" customWidth="1"/>
    <col min="5126" max="5126" width="14.85546875" customWidth="1"/>
    <col min="5127" max="5127" width="13" customWidth="1"/>
    <col min="5128" max="5128" width="10.28515625" customWidth="1"/>
    <col min="5129" max="5129" width="15.140625" customWidth="1"/>
    <col min="5130" max="5130" width="16" customWidth="1"/>
    <col min="5133" max="5133" width="0" hidden="1" customWidth="1"/>
    <col min="5134" max="5134" width="14.28515625" customWidth="1"/>
    <col min="5376" max="5377" width="10" customWidth="1"/>
    <col min="5378" max="5378" width="74.28515625" customWidth="1"/>
    <col min="5379" max="5379" width="18.42578125" customWidth="1"/>
    <col min="5380" max="5380" width="14.140625" customWidth="1"/>
    <col min="5381" max="5381" width="1.85546875" customWidth="1"/>
    <col min="5382" max="5382" width="14.85546875" customWidth="1"/>
    <col min="5383" max="5383" width="13" customWidth="1"/>
    <col min="5384" max="5384" width="10.28515625" customWidth="1"/>
    <col min="5385" max="5385" width="15.140625" customWidth="1"/>
    <col min="5386" max="5386" width="16" customWidth="1"/>
    <col min="5389" max="5389" width="0" hidden="1" customWidth="1"/>
    <col min="5390" max="5390" width="14.28515625" customWidth="1"/>
    <col min="5632" max="5633" width="10" customWidth="1"/>
    <col min="5634" max="5634" width="74.28515625" customWidth="1"/>
    <col min="5635" max="5635" width="18.42578125" customWidth="1"/>
    <col min="5636" max="5636" width="14.140625" customWidth="1"/>
    <col min="5637" max="5637" width="1.85546875" customWidth="1"/>
    <col min="5638" max="5638" width="14.85546875" customWidth="1"/>
    <col min="5639" max="5639" width="13" customWidth="1"/>
    <col min="5640" max="5640" width="10.28515625" customWidth="1"/>
    <col min="5641" max="5641" width="15.140625" customWidth="1"/>
    <col min="5642" max="5642" width="16" customWidth="1"/>
    <col min="5645" max="5645" width="0" hidden="1" customWidth="1"/>
    <col min="5646" max="5646" width="14.28515625" customWidth="1"/>
    <col min="5888" max="5889" width="10" customWidth="1"/>
    <col min="5890" max="5890" width="74.28515625" customWidth="1"/>
    <col min="5891" max="5891" width="18.42578125" customWidth="1"/>
    <col min="5892" max="5892" width="14.140625" customWidth="1"/>
    <col min="5893" max="5893" width="1.85546875" customWidth="1"/>
    <col min="5894" max="5894" width="14.85546875" customWidth="1"/>
    <col min="5895" max="5895" width="13" customWidth="1"/>
    <col min="5896" max="5896" width="10.28515625" customWidth="1"/>
    <col min="5897" max="5897" width="15.140625" customWidth="1"/>
    <col min="5898" max="5898" width="16" customWidth="1"/>
    <col min="5901" max="5901" width="0" hidden="1" customWidth="1"/>
    <col min="5902" max="5902" width="14.28515625" customWidth="1"/>
    <col min="6144" max="6145" width="10" customWidth="1"/>
    <col min="6146" max="6146" width="74.28515625" customWidth="1"/>
    <col min="6147" max="6147" width="18.42578125" customWidth="1"/>
    <col min="6148" max="6148" width="14.140625" customWidth="1"/>
    <col min="6149" max="6149" width="1.85546875" customWidth="1"/>
    <col min="6150" max="6150" width="14.85546875" customWidth="1"/>
    <col min="6151" max="6151" width="13" customWidth="1"/>
    <col min="6152" max="6152" width="10.28515625" customWidth="1"/>
    <col min="6153" max="6153" width="15.140625" customWidth="1"/>
    <col min="6154" max="6154" width="16" customWidth="1"/>
    <col min="6157" max="6157" width="0" hidden="1" customWidth="1"/>
    <col min="6158" max="6158" width="14.28515625" customWidth="1"/>
    <col min="6400" max="6401" width="10" customWidth="1"/>
    <col min="6402" max="6402" width="74.28515625" customWidth="1"/>
    <col min="6403" max="6403" width="18.42578125" customWidth="1"/>
    <col min="6404" max="6404" width="14.140625" customWidth="1"/>
    <col min="6405" max="6405" width="1.85546875" customWidth="1"/>
    <col min="6406" max="6406" width="14.85546875" customWidth="1"/>
    <col min="6407" max="6407" width="13" customWidth="1"/>
    <col min="6408" max="6408" width="10.28515625" customWidth="1"/>
    <col min="6409" max="6409" width="15.140625" customWidth="1"/>
    <col min="6410" max="6410" width="16" customWidth="1"/>
    <col min="6413" max="6413" width="0" hidden="1" customWidth="1"/>
    <col min="6414" max="6414" width="14.28515625" customWidth="1"/>
    <col min="6656" max="6657" width="10" customWidth="1"/>
    <col min="6658" max="6658" width="74.28515625" customWidth="1"/>
    <col min="6659" max="6659" width="18.42578125" customWidth="1"/>
    <col min="6660" max="6660" width="14.140625" customWidth="1"/>
    <col min="6661" max="6661" width="1.85546875" customWidth="1"/>
    <col min="6662" max="6662" width="14.85546875" customWidth="1"/>
    <col min="6663" max="6663" width="13" customWidth="1"/>
    <col min="6664" max="6664" width="10.28515625" customWidth="1"/>
    <col min="6665" max="6665" width="15.140625" customWidth="1"/>
    <col min="6666" max="6666" width="16" customWidth="1"/>
    <col min="6669" max="6669" width="0" hidden="1" customWidth="1"/>
    <col min="6670" max="6670" width="14.28515625" customWidth="1"/>
    <col min="6912" max="6913" width="10" customWidth="1"/>
    <col min="6914" max="6914" width="74.28515625" customWidth="1"/>
    <col min="6915" max="6915" width="18.42578125" customWidth="1"/>
    <col min="6916" max="6916" width="14.140625" customWidth="1"/>
    <col min="6917" max="6917" width="1.85546875" customWidth="1"/>
    <col min="6918" max="6918" width="14.85546875" customWidth="1"/>
    <col min="6919" max="6919" width="13" customWidth="1"/>
    <col min="6920" max="6920" width="10.28515625" customWidth="1"/>
    <col min="6921" max="6921" width="15.140625" customWidth="1"/>
    <col min="6922" max="6922" width="16" customWidth="1"/>
    <col min="6925" max="6925" width="0" hidden="1" customWidth="1"/>
    <col min="6926" max="6926" width="14.28515625" customWidth="1"/>
    <col min="7168" max="7169" width="10" customWidth="1"/>
    <col min="7170" max="7170" width="74.28515625" customWidth="1"/>
    <col min="7171" max="7171" width="18.42578125" customWidth="1"/>
    <col min="7172" max="7172" width="14.140625" customWidth="1"/>
    <col min="7173" max="7173" width="1.85546875" customWidth="1"/>
    <col min="7174" max="7174" width="14.85546875" customWidth="1"/>
    <col min="7175" max="7175" width="13" customWidth="1"/>
    <col min="7176" max="7176" width="10.28515625" customWidth="1"/>
    <col min="7177" max="7177" width="15.140625" customWidth="1"/>
    <col min="7178" max="7178" width="16" customWidth="1"/>
    <col min="7181" max="7181" width="0" hidden="1" customWidth="1"/>
    <col min="7182" max="7182" width="14.28515625" customWidth="1"/>
    <col min="7424" max="7425" width="10" customWidth="1"/>
    <col min="7426" max="7426" width="74.28515625" customWidth="1"/>
    <col min="7427" max="7427" width="18.42578125" customWidth="1"/>
    <col min="7428" max="7428" width="14.140625" customWidth="1"/>
    <col min="7429" max="7429" width="1.85546875" customWidth="1"/>
    <col min="7430" max="7430" width="14.85546875" customWidth="1"/>
    <col min="7431" max="7431" width="13" customWidth="1"/>
    <col min="7432" max="7432" width="10.28515625" customWidth="1"/>
    <col min="7433" max="7433" width="15.140625" customWidth="1"/>
    <col min="7434" max="7434" width="16" customWidth="1"/>
    <col min="7437" max="7437" width="0" hidden="1" customWidth="1"/>
    <col min="7438" max="7438" width="14.28515625" customWidth="1"/>
    <col min="7680" max="7681" width="10" customWidth="1"/>
    <col min="7682" max="7682" width="74.28515625" customWidth="1"/>
    <col min="7683" max="7683" width="18.42578125" customWidth="1"/>
    <col min="7684" max="7684" width="14.140625" customWidth="1"/>
    <col min="7685" max="7685" width="1.85546875" customWidth="1"/>
    <col min="7686" max="7686" width="14.85546875" customWidth="1"/>
    <col min="7687" max="7687" width="13" customWidth="1"/>
    <col min="7688" max="7688" width="10.28515625" customWidth="1"/>
    <col min="7689" max="7689" width="15.140625" customWidth="1"/>
    <col min="7690" max="7690" width="16" customWidth="1"/>
    <col min="7693" max="7693" width="0" hidden="1" customWidth="1"/>
    <col min="7694" max="7694" width="14.28515625" customWidth="1"/>
    <col min="7936" max="7937" width="10" customWidth="1"/>
    <col min="7938" max="7938" width="74.28515625" customWidth="1"/>
    <col min="7939" max="7939" width="18.42578125" customWidth="1"/>
    <col min="7940" max="7940" width="14.140625" customWidth="1"/>
    <col min="7941" max="7941" width="1.85546875" customWidth="1"/>
    <col min="7942" max="7942" width="14.85546875" customWidth="1"/>
    <col min="7943" max="7943" width="13" customWidth="1"/>
    <col min="7944" max="7944" width="10.28515625" customWidth="1"/>
    <col min="7945" max="7945" width="15.140625" customWidth="1"/>
    <col min="7946" max="7946" width="16" customWidth="1"/>
    <col min="7949" max="7949" width="0" hidden="1" customWidth="1"/>
    <col min="7950" max="7950" width="14.28515625" customWidth="1"/>
    <col min="8192" max="8193" width="10" customWidth="1"/>
    <col min="8194" max="8194" width="74.28515625" customWidth="1"/>
    <col min="8195" max="8195" width="18.42578125" customWidth="1"/>
    <col min="8196" max="8196" width="14.140625" customWidth="1"/>
    <col min="8197" max="8197" width="1.85546875" customWidth="1"/>
    <col min="8198" max="8198" width="14.85546875" customWidth="1"/>
    <col min="8199" max="8199" width="13" customWidth="1"/>
    <col min="8200" max="8200" width="10.28515625" customWidth="1"/>
    <col min="8201" max="8201" width="15.140625" customWidth="1"/>
    <col min="8202" max="8202" width="16" customWidth="1"/>
    <col min="8205" max="8205" width="0" hidden="1" customWidth="1"/>
    <col min="8206" max="8206" width="14.28515625" customWidth="1"/>
    <col min="8448" max="8449" width="10" customWidth="1"/>
    <col min="8450" max="8450" width="74.28515625" customWidth="1"/>
    <col min="8451" max="8451" width="18.42578125" customWidth="1"/>
    <col min="8452" max="8452" width="14.140625" customWidth="1"/>
    <col min="8453" max="8453" width="1.85546875" customWidth="1"/>
    <col min="8454" max="8454" width="14.85546875" customWidth="1"/>
    <col min="8455" max="8455" width="13" customWidth="1"/>
    <col min="8456" max="8456" width="10.28515625" customWidth="1"/>
    <col min="8457" max="8457" width="15.140625" customWidth="1"/>
    <col min="8458" max="8458" width="16" customWidth="1"/>
    <col min="8461" max="8461" width="0" hidden="1" customWidth="1"/>
    <col min="8462" max="8462" width="14.28515625" customWidth="1"/>
    <col min="8704" max="8705" width="10" customWidth="1"/>
    <col min="8706" max="8706" width="74.28515625" customWidth="1"/>
    <col min="8707" max="8707" width="18.42578125" customWidth="1"/>
    <col min="8708" max="8708" width="14.140625" customWidth="1"/>
    <col min="8709" max="8709" width="1.85546875" customWidth="1"/>
    <col min="8710" max="8710" width="14.85546875" customWidth="1"/>
    <col min="8711" max="8711" width="13" customWidth="1"/>
    <col min="8712" max="8712" width="10.28515625" customWidth="1"/>
    <col min="8713" max="8713" width="15.140625" customWidth="1"/>
    <col min="8714" max="8714" width="16" customWidth="1"/>
    <col min="8717" max="8717" width="0" hidden="1" customWidth="1"/>
    <col min="8718" max="8718" width="14.28515625" customWidth="1"/>
    <col min="8960" max="8961" width="10" customWidth="1"/>
    <col min="8962" max="8962" width="74.28515625" customWidth="1"/>
    <col min="8963" max="8963" width="18.42578125" customWidth="1"/>
    <col min="8964" max="8964" width="14.140625" customWidth="1"/>
    <col min="8965" max="8965" width="1.85546875" customWidth="1"/>
    <col min="8966" max="8966" width="14.85546875" customWidth="1"/>
    <col min="8967" max="8967" width="13" customWidth="1"/>
    <col min="8968" max="8968" width="10.28515625" customWidth="1"/>
    <col min="8969" max="8969" width="15.140625" customWidth="1"/>
    <col min="8970" max="8970" width="16" customWidth="1"/>
    <col min="8973" max="8973" width="0" hidden="1" customWidth="1"/>
    <col min="8974" max="8974" width="14.28515625" customWidth="1"/>
    <col min="9216" max="9217" width="10" customWidth="1"/>
    <col min="9218" max="9218" width="74.28515625" customWidth="1"/>
    <col min="9219" max="9219" width="18.42578125" customWidth="1"/>
    <col min="9220" max="9220" width="14.140625" customWidth="1"/>
    <col min="9221" max="9221" width="1.85546875" customWidth="1"/>
    <col min="9222" max="9222" width="14.85546875" customWidth="1"/>
    <col min="9223" max="9223" width="13" customWidth="1"/>
    <col min="9224" max="9224" width="10.28515625" customWidth="1"/>
    <col min="9225" max="9225" width="15.140625" customWidth="1"/>
    <col min="9226" max="9226" width="16" customWidth="1"/>
    <col min="9229" max="9229" width="0" hidden="1" customWidth="1"/>
    <col min="9230" max="9230" width="14.28515625" customWidth="1"/>
    <col min="9472" max="9473" width="10" customWidth="1"/>
    <col min="9474" max="9474" width="74.28515625" customWidth="1"/>
    <col min="9475" max="9475" width="18.42578125" customWidth="1"/>
    <col min="9476" max="9476" width="14.140625" customWidth="1"/>
    <col min="9477" max="9477" width="1.85546875" customWidth="1"/>
    <col min="9478" max="9478" width="14.85546875" customWidth="1"/>
    <col min="9479" max="9479" width="13" customWidth="1"/>
    <col min="9480" max="9480" width="10.28515625" customWidth="1"/>
    <col min="9481" max="9481" width="15.140625" customWidth="1"/>
    <col min="9482" max="9482" width="16" customWidth="1"/>
    <col min="9485" max="9485" width="0" hidden="1" customWidth="1"/>
    <col min="9486" max="9486" width="14.28515625" customWidth="1"/>
    <col min="9728" max="9729" width="10" customWidth="1"/>
    <col min="9730" max="9730" width="74.28515625" customWidth="1"/>
    <col min="9731" max="9731" width="18.42578125" customWidth="1"/>
    <col min="9732" max="9732" width="14.140625" customWidth="1"/>
    <col min="9733" max="9733" width="1.85546875" customWidth="1"/>
    <col min="9734" max="9734" width="14.85546875" customWidth="1"/>
    <col min="9735" max="9735" width="13" customWidth="1"/>
    <col min="9736" max="9736" width="10.28515625" customWidth="1"/>
    <col min="9737" max="9737" width="15.140625" customWidth="1"/>
    <col min="9738" max="9738" width="16" customWidth="1"/>
    <col min="9741" max="9741" width="0" hidden="1" customWidth="1"/>
    <col min="9742" max="9742" width="14.28515625" customWidth="1"/>
    <col min="9984" max="9985" width="10" customWidth="1"/>
    <col min="9986" max="9986" width="74.28515625" customWidth="1"/>
    <col min="9987" max="9987" width="18.42578125" customWidth="1"/>
    <col min="9988" max="9988" width="14.140625" customWidth="1"/>
    <col min="9989" max="9989" width="1.85546875" customWidth="1"/>
    <col min="9990" max="9990" width="14.85546875" customWidth="1"/>
    <col min="9991" max="9991" width="13" customWidth="1"/>
    <col min="9992" max="9992" width="10.28515625" customWidth="1"/>
    <col min="9993" max="9993" width="15.140625" customWidth="1"/>
    <col min="9994" max="9994" width="16" customWidth="1"/>
    <col min="9997" max="9997" width="0" hidden="1" customWidth="1"/>
    <col min="9998" max="9998" width="14.28515625" customWidth="1"/>
    <col min="10240" max="10241" width="10" customWidth="1"/>
    <col min="10242" max="10242" width="74.28515625" customWidth="1"/>
    <col min="10243" max="10243" width="18.42578125" customWidth="1"/>
    <col min="10244" max="10244" width="14.140625" customWidth="1"/>
    <col min="10245" max="10245" width="1.85546875" customWidth="1"/>
    <col min="10246" max="10246" width="14.85546875" customWidth="1"/>
    <col min="10247" max="10247" width="13" customWidth="1"/>
    <col min="10248" max="10248" width="10.28515625" customWidth="1"/>
    <col min="10249" max="10249" width="15.140625" customWidth="1"/>
    <col min="10250" max="10250" width="16" customWidth="1"/>
    <col min="10253" max="10253" width="0" hidden="1" customWidth="1"/>
    <col min="10254" max="10254" width="14.28515625" customWidth="1"/>
    <col min="10496" max="10497" width="10" customWidth="1"/>
    <col min="10498" max="10498" width="74.28515625" customWidth="1"/>
    <col min="10499" max="10499" width="18.42578125" customWidth="1"/>
    <col min="10500" max="10500" width="14.140625" customWidth="1"/>
    <col min="10501" max="10501" width="1.85546875" customWidth="1"/>
    <col min="10502" max="10502" width="14.85546875" customWidth="1"/>
    <col min="10503" max="10503" width="13" customWidth="1"/>
    <col min="10504" max="10504" width="10.28515625" customWidth="1"/>
    <col min="10505" max="10505" width="15.140625" customWidth="1"/>
    <col min="10506" max="10506" width="16" customWidth="1"/>
    <col min="10509" max="10509" width="0" hidden="1" customWidth="1"/>
    <col min="10510" max="10510" width="14.28515625" customWidth="1"/>
    <col min="10752" max="10753" width="10" customWidth="1"/>
    <col min="10754" max="10754" width="74.28515625" customWidth="1"/>
    <col min="10755" max="10755" width="18.42578125" customWidth="1"/>
    <col min="10756" max="10756" width="14.140625" customWidth="1"/>
    <col min="10757" max="10757" width="1.85546875" customWidth="1"/>
    <col min="10758" max="10758" width="14.85546875" customWidth="1"/>
    <col min="10759" max="10759" width="13" customWidth="1"/>
    <col min="10760" max="10760" width="10.28515625" customWidth="1"/>
    <col min="10761" max="10761" width="15.140625" customWidth="1"/>
    <col min="10762" max="10762" width="16" customWidth="1"/>
    <col min="10765" max="10765" width="0" hidden="1" customWidth="1"/>
    <col min="10766" max="10766" width="14.28515625" customWidth="1"/>
    <col min="11008" max="11009" width="10" customWidth="1"/>
    <col min="11010" max="11010" width="74.28515625" customWidth="1"/>
    <col min="11011" max="11011" width="18.42578125" customWidth="1"/>
    <col min="11012" max="11012" width="14.140625" customWidth="1"/>
    <col min="11013" max="11013" width="1.85546875" customWidth="1"/>
    <col min="11014" max="11014" width="14.85546875" customWidth="1"/>
    <col min="11015" max="11015" width="13" customWidth="1"/>
    <col min="11016" max="11016" width="10.28515625" customWidth="1"/>
    <col min="11017" max="11017" width="15.140625" customWidth="1"/>
    <col min="11018" max="11018" width="16" customWidth="1"/>
    <col min="11021" max="11021" width="0" hidden="1" customWidth="1"/>
    <col min="11022" max="11022" width="14.28515625" customWidth="1"/>
    <col min="11264" max="11265" width="10" customWidth="1"/>
    <col min="11266" max="11266" width="74.28515625" customWidth="1"/>
    <col min="11267" max="11267" width="18.42578125" customWidth="1"/>
    <col min="11268" max="11268" width="14.140625" customWidth="1"/>
    <col min="11269" max="11269" width="1.85546875" customWidth="1"/>
    <col min="11270" max="11270" width="14.85546875" customWidth="1"/>
    <col min="11271" max="11271" width="13" customWidth="1"/>
    <col min="11272" max="11272" width="10.28515625" customWidth="1"/>
    <col min="11273" max="11273" width="15.140625" customWidth="1"/>
    <col min="11274" max="11274" width="16" customWidth="1"/>
    <col min="11277" max="11277" width="0" hidden="1" customWidth="1"/>
    <col min="11278" max="11278" width="14.28515625" customWidth="1"/>
    <col min="11520" max="11521" width="10" customWidth="1"/>
    <col min="11522" max="11522" width="74.28515625" customWidth="1"/>
    <col min="11523" max="11523" width="18.42578125" customWidth="1"/>
    <col min="11524" max="11524" width="14.140625" customWidth="1"/>
    <col min="11525" max="11525" width="1.85546875" customWidth="1"/>
    <col min="11526" max="11526" width="14.85546875" customWidth="1"/>
    <col min="11527" max="11527" width="13" customWidth="1"/>
    <col min="11528" max="11528" width="10.28515625" customWidth="1"/>
    <col min="11529" max="11529" width="15.140625" customWidth="1"/>
    <col min="11530" max="11530" width="16" customWidth="1"/>
    <col min="11533" max="11533" width="0" hidden="1" customWidth="1"/>
    <col min="11534" max="11534" width="14.28515625" customWidth="1"/>
    <col min="11776" max="11777" width="10" customWidth="1"/>
    <col min="11778" max="11778" width="74.28515625" customWidth="1"/>
    <col min="11779" max="11779" width="18.42578125" customWidth="1"/>
    <col min="11780" max="11780" width="14.140625" customWidth="1"/>
    <col min="11781" max="11781" width="1.85546875" customWidth="1"/>
    <col min="11782" max="11782" width="14.85546875" customWidth="1"/>
    <col min="11783" max="11783" width="13" customWidth="1"/>
    <col min="11784" max="11784" width="10.28515625" customWidth="1"/>
    <col min="11785" max="11785" width="15.140625" customWidth="1"/>
    <col min="11786" max="11786" width="16" customWidth="1"/>
    <col min="11789" max="11789" width="0" hidden="1" customWidth="1"/>
    <col min="11790" max="11790" width="14.28515625" customWidth="1"/>
    <col min="12032" max="12033" width="10" customWidth="1"/>
    <col min="12034" max="12034" width="74.28515625" customWidth="1"/>
    <col min="12035" max="12035" width="18.42578125" customWidth="1"/>
    <col min="12036" max="12036" width="14.140625" customWidth="1"/>
    <col min="12037" max="12037" width="1.85546875" customWidth="1"/>
    <col min="12038" max="12038" width="14.85546875" customWidth="1"/>
    <col min="12039" max="12039" width="13" customWidth="1"/>
    <col min="12040" max="12040" width="10.28515625" customWidth="1"/>
    <col min="12041" max="12041" width="15.140625" customWidth="1"/>
    <col min="12042" max="12042" width="16" customWidth="1"/>
    <col min="12045" max="12045" width="0" hidden="1" customWidth="1"/>
    <col min="12046" max="12046" width="14.28515625" customWidth="1"/>
    <col min="12288" max="12289" width="10" customWidth="1"/>
    <col min="12290" max="12290" width="74.28515625" customWidth="1"/>
    <col min="12291" max="12291" width="18.42578125" customWidth="1"/>
    <col min="12292" max="12292" width="14.140625" customWidth="1"/>
    <col min="12293" max="12293" width="1.85546875" customWidth="1"/>
    <col min="12294" max="12294" width="14.85546875" customWidth="1"/>
    <col min="12295" max="12295" width="13" customWidth="1"/>
    <col min="12296" max="12296" width="10.28515625" customWidth="1"/>
    <col min="12297" max="12297" width="15.140625" customWidth="1"/>
    <col min="12298" max="12298" width="16" customWidth="1"/>
    <col min="12301" max="12301" width="0" hidden="1" customWidth="1"/>
    <col min="12302" max="12302" width="14.28515625" customWidth="1"/>
    <col min="12544" max="12545" width="10" customWidth="1"/>
    <col min="12546" max="12546" width="74.28515625" customWidth="1"/>
    <col min="12547" max="12547" width="18.42578125" customWidth="1"/>
    <col min="12548" max="12548" width="14.140625" customWidth="1"/>
    <col min="12549" max="12549" width="1.85546875" customWidth="1"/>
    <col min="12550" max="12550" width="14.85546875" customWidth="1"/>
    <col min="12551" max="12551" width="13" customWidth="1"/>
    <col min="12552" max="12552" width="10.28515625" customWidth="1"/>
    <col min="12553" max="12553" width="15.140625" customWidth="1"/>
    <col min="12554" max="12554" width="16" customWidth="1"/>
    <col min="12557" max="12557" width="0" hidden="1" customWidth="1"/>
    <col min="12558" max="12558" width="14.28515625" customWidth="1"/>
    <col min="12800" max="12801" width="10" customWidth="1"/>
    <col min="12802" max="12802" width="74.28515625" customWidth="1"/>
    <col min="12803" max="12803" width="18.42578125" customWidth="1"/>
    <col min="12804" max="12804" width="14.140625" customWidth="1"/>
    <col min="12805" max="12805" width="1.85546875" customWidth="1"/>
    <col min="12806" max="12806" width="14.85546875" customWidth="1"/>
    <col min="12807" max="12807" width="13" customWidth="1"/>
    <col min="12808" max="12808" width="10.28515625" customWidth="1"/>
    <col min="12809" max="12809" width="15.140625" customWidth="1"/>
    <col min="12810" max="12810" width="16" customWidth="1"/>
    <col min="12813" max="12813" width="0" hidden="1" customWidth="1"/>
    <col min="12814" max="12814" width="14.28515625" customWidth="1"/>
    <col min="13056" max="13057" width="10" customWidth="1"/>
    <col min="13058" max="13058" width="74.28515625" customWidth="1"/>
    <col min="13059" max="13059" width="18.42578125" customWidth="1"/>
    <col min="13060" max="13060" width="14.140625" customWidth="1"/>
    <col min="13061" max="13061" width="1.85546875" customWidth="1"/>
    <col min="13062" max="13062" width="14.85546875" customWidth="1"/>
    <col min="13063" max="13063" width="13" customWidth="1"/>
    <col min="13064" max="13064" width="10.28515625" customWidth="1"/>
    <col min="13065" max="13065" width="15.140625" customWidth="1"/>
    <col min="13066" max="13066" width="16" customWidth="1"/>
    <col min="13069" max="13069" width="0" hidden="1" customWidth="1"/>
    <col min="13070" max="13070" width="14.28515625" customWidth="1"/>
    <col min="13312" max="13313" width="10" customWidth="1"/>
    <col min="13314" max="13314" width="74.28515625" customWidth="1"/>
    <col min="13315" max="13315" width="18.42578125" customWidth="1"/>
    <col min="13316" max="13316" width="14.140625" customWidth="1"/>
    <col min="13317" max="13317" width="1.85546875" customWidth="1"/>
    <col min="13318" max="13318" width="14.85546875" customWidth="1"/>
    <col min="13319" max="13319" width="13" customWidth="1"/>
    <col min="13320" max="13320" width="10.28515625" customWidth="1"/>
    <col min="13321" max="13321" width="15.140625" customWidth="1"/>
    <col min="13322" max="13322" width="16" customWidth="1"/>
    <col min="13325" max="13325" width="0" hidden="1" customWidth="1"/>
    <col min="13326" max="13326" width="14.28515625" customWidth="1"/>
    <col min="13568" max="13569" width="10" customWidth="1"/>
    <col min="13570" max="13570" width="74.28515625" customWidth="1"/>
    <col min="13571" max="13571" width="18.42578125" customWidth="1"/>
    <col min="13572" max="13572" width="14.140625" customWidth="1"/>
    <col min="13573" max="13573" width="1.85546875" customWidth="1"/>
    <col min="13574" max="13574" width="14.85546875" customWidth="1"/>
    <col min="13575" max="13575" width="13" customWidth="1"/>
    <col min="13576" max="13576" width="10.28515625" customWidth="1"/>
    <col min="13577" max="13577" width="15.140625" customWidth="1"/>
    <col min="13578" max="13578" width="16" customWidth="1"/>
    <col min="13581" max="13581" width="0" hidden="1" customWidth="1"/>
    <col min="13582" max="13582" width="14.28515625" customWidth="1"/>
    <col min="13824" max="13825" width="10" customWidth="1"/>
    <col min="13826" max="13826" width="74.28515625" customWidth="1"/>
    <col min="13827" max="13827" width="18.42578125" customWidth="1"/>
    <col min="13828" max="13828" width="14.140625" customWidth="1"/>
    <col min="13829" max="13829" width="1.85546875" customWidth="1"/>
    <col min="13830" max="13830" width="14.85546875" customWidth="1"/>
    <col min="13831" max="13831" width="13" customWidth="1"/>
    <col min="13832" max="13832" width="10.28515625" customWidth="1"/>
    <col min="13833" max="13833" width="15.140625" customWidth="1"/>
    <col min="13834" max="13834" width="16" customWidth="1"/>
    <col min="13837" max="13837" width="0" hidden="1" customWidth="1"/>
    <col min="13838" max="13838" width="14.28515625" customWidth="1"/>
    <col min="14080" max="14081" width="10" customWidth="1"/>
    <col min="14082" max="14082" width="74.28515625" customWidth="1"/>
    <col min="14083" max="14083" width="18.42578125" customWidth="1"/>
    <col min="14084" max="14084" width="14.140625" customWidth="1"/>
    <col min="14085" max="14085" width="1.85546875" customWidth="1"/>
    <col min="14086" max="14086" width="14.85546875" customWidth="1"/>
    <col min="14087" max="14087" width="13" customWidth="1"/>
    <col min="14088" max="14088" width="10.28515625" customWidth="1"/>
    <col min="14089" max="14089" width="15.140625" customWidth="1"/>
    <col min="14090" max="14090" width="16" customWidth="1"/>
    <col min="14093" max="14093" width="0" hidden="1" customWidth="1"/>
    <col min="14094" max="14094" width="14.28515625" customWidth="1"/>
    <col min="14336" max="14337" width="10" customWidth="1"/>
    <col min="14338" max="14338" width="74.28515625" customWidth="1"/>
    <col min="14339" max="14339" width="18.42578125" customWidth="1"/>
    <col min="14340" max="14340" width="14.140625" customWidth="1"/>
    <col min="14341" max="14341" width="1.85546875" customWidth="1"/>
    <col min="14342" max="14342" width="14.85546875" customWidth="1"/>
    <col min="14343" max="14343" width="13" customWidth="1"/>
    <col min="14344" max="14344" width="10.28515625" customWidth="1"/>
    <col min="14345" max="14345" width="15.140625" customWidth="1"/>
    <col min="14346" max="14346" width="16" customWidth="1"/>
    <col min="14349" max="14349" width="0" hidden="1" customWidth="1"/>
    <col min="14350" max="14350" width="14.28515625" customWidth="1"/>
    <col min="14592" max="14593" width="10" customWidth="1"/>
    <col min="14594" max="14594" width="74.28515625" customWidth="1"/>
    <col min="14595" max="14595" width="18.42578125" customWidth="1"/>
    <col min="14596" max="14596" width="14.140625" customWidth="1"/>
    <col min="14597" max="14597" width="1.85546875" customWidth="1"/>
    <col min="14598" max="14598" width="14.85546875" customWidth="1"/>
    <col min="14599" max="14599" width="13" customWidth="1"/>
    <col min="14600" max="14600" width="10.28515625" customWidth="1"/>
    <col min="14601" max="14601" width="15.140625" customWidth="1"/>
    <col min="14602" max="14602" width="16" customWidth="1"/>
    <col min="14605" max="14605" width="0" hidden="1" customWidth="1"/>
    <col min="14606" max="14606" width="14.28515625" customWidth="1"/>
    <col min="14848" max="14849" width="10" customWidth="1"/>
    <col min="14850" max="14850" width="74.28515625" customWidth="1"/>
    <col min="14851" max="14851" width="18.42578125" customWidth="1"/>
    <col min="14852" max="14852" width="14.140625" customWidth="1"/>
    <col min="14853" max="14853" width="1.85546875" customWidth="1"/>
    <col min="14854" max="14854" width="14.85546875" customWidth="1"/>
    <col min="14855" max="14855" width="13" customWidth="1"/>
    <col min="14856" max="14856" width="10.28515625" customWidth="1"/>
    <col min="14857" max="14857" width="15.140625" customWidth="1"/>
    <col min="14858" max="14858" width="16" customWidth="1"/>
    <col min="14861" max="14861" width="0" hidden="1" customWidth="1"/>
    <col min="14862" max="14862" width="14.28515625" customWidth="1"/>
    <col min="15104" max="15105" width="10" customWidth="1"/>
    <col min="15106" max="15106" width="74.28515625" customWidth="1"/>
    <col min="15107" max="15107" width="18.42578125" customWidth="1"/>
    <col min="15108" max="15108" width="14.140625" customWidth="1"/>
    <col min="15109" max="15109" width="1.85546875" customWidth="1"/>
    <col min="15110" max="15110" width="14.85546875" customWidth="1"/>
    <col min="15111" max="15111" width="13" customWidth="1"/>
    <col min="15112" max="15112" width="10.28515625" customWidth="1"/>
    <col min="15113" max="15113" width="15.140625" customWidth="1"/>
    <col min="15114" max="15114" width="16" customWidth="1"/>
    <col min="15117" max="15117" width="0" hidden="1" customWidth="1"/>
    <col min="15118" max="15118" width="14.28515625" customWidth="1"/>
    <col min="15360" max="15361" width="10" customWidth="1"/>
    <col min="15362" max="15362" width="74.28515625" customWidth="1"/>
    <col min="15363" max="15363" width="18.42578125" customWidth="1"/>
    <col min="15364" max="15364" width="14.140625" customWidth="1"/>
    <col min="15365" max="15365" width="1.85546875" customWidth="1"/>
    <col min="15366" max="15366" width="14.85546875" customWidth="1"/>
    <col min="15367" max="15367" width="13" customWidth="1"/>
    <col min="15368" max="15368" width="10.28515625" customWidth="1"/>
    <col min="15369" max="15369" width="15.140625" customWidth="1"/>
    <col min="15370" max="15370" width="16" customWidth="1"/>
    <col min="15373" max="15373" width="0" hidden="1" customWidth="1"/>
    <col min="15374" max="15374" width="14.28515625" customWidth="1"/>
    <col min="15616" max="15617" width="10" customWidth="1"/>
    <col min="15618" max="15618" width="74.28515625" customWidth="1"/>
    <col min="15619" max="15619" width="18.42578125" customWidth="1"/>
    <col min="15620" max="15620" width="14.140625" customWidth="1"/>
    <col min="15621" max="15621" width="1.85546875" customWidth="1"/>
    <col min="15622" max="15622" width="14.85546875" customWidth="1"/>
    <col min="15623" max="15623" width="13" customWidth="1"/>
    <col min="15624" max="15624" width="10.28515625" customWidth="1"/>
    <col min="15625" max="15625" width="15.140625" customWidth="1"/>
    <col min="15626" max="15626" width="16" customWidth="1"/>
    <col min="15629" max="15629" width="0" hidden="1" customWidth="1"/>
    <col min="15630" max="15630" width="14.28515625" customWidth="1"/>
    <col min="15872" max="15873" width="10" customWidth="1"/>
    <col min="15874" max="15874" width="74.28515625" customWidth="1"/>
    <col min="15875" max="15875" width="18.42578125" customWidth="1"/>
    <col min="15876" max="15876" width="14.140625" customWidth="1"/>
    <col min="15877" max="15877" width="1.85546875" customWidth="1"/>
    <col min="15878" max="15878" width="14.85546875" customWidth="1"/>
    <col min="15879" max="15879" width="13" customWidth="1"/>
    <col min="15880" max="15880" width="10.28515625" customWidth="1"/>
    <col min="15881" max="15881" width="15.140625" customWidth="1"/>
    <col min="15882" max="15882" width="16" customWidth="1"/>
    <col min="15885" max="15885" width="0" hidden="1" customWidth="1"/>
    <col min="15886" max="15886" width="14.28515625" customWidth="1"/>
    <col min="16128" max="16129" width="10" customWidth="1"/>
    <col min="16130" max="16130" width="74.28515625" customWidth="1"/>
    <col min="16131" max="16131" width="18.42578125" customWidth="1"/>
    <col min="16132" max="16132" width="14.140625" customWidth="1"/>
    <col min="16133" max="16133" width="1.85546875" customWidth="1"/>
    <col min="16134" max="16134" width="14.85546875" customWidth="1"/>
    <col min="16135" max="16135" width="13" customWidth="1"/>
    <col min="16136" max="16136" width="10.28515625" customWidth="1"/>
    <col min="16137" max="16137" width="15.140625" customWidth="1"/>
    <col min="16138" max="16138" width="16" customWidth="1"/>
    <col min="16141" max="16141" width="0" hidden="1" customWidth="1"/>
    <col min="16142" max="16142" width="14.28515625" customWidth="1"/>
  </cols>
  <sheetData>
    <row r="1" spans="1:13" x14ac:dyDescent="0.25">
      <c r="A1" s="63" t="s">
        <v>419</v>
      </c>
      <c r="B1" s="73"/>
      <c r="C1" s="2"/>
      <c r="D1" s="2"/>
      <c r="E1" s="2"/>
      <c r="F1" s="3"/>
      <c r="G1" s="4"/>
      <c r="H1" s="122"/>
      <c r="I1" s="123"/>
      <c r="J1" s="122"/>
    </row>
    <row r="2" spans="1:13" ht="19.5" customHeight="1" thickBot="1" x14ac:dyDescent="0.3">
      <c r="A2" s="59" t="s">
        <v>47</v>
      </c>
      <c r="B2" s="8"/>
      <c r="D2" s="88" t="s">
        <v>0</v>
      </c>
      <c r="E2" s="9"/>
      <c r="F2" s="62">
        <f>21000-D5</f>
        <v>21.970000000001164</v>
      </c>
      <c r="G2" s="10"/>
      <c r="H2" s="122"/>
      <c r="I2" s="123"/>
      <c r="J2" s="122"/>
    </row>
    <row r="3" spans="1:13" ht="15.75" thickTop="1" x14ac:dyDescent="0.25">
      <c r="A3" s="60" t="s">
        <v>22</v>
      </c>
      <c r="B3" s="11" t="s">
        <v>59</v>
      </c>
      <c r="C3" s="6"/>
      <c r="D3" s="6"/>
      <c r="E3" s="6"/>
      <c r="F3" s="12"/>
      <c r="G3" s="6"/>
      <c r="H3" s="122"/>
      <c r="I3" s="124"/>
      <c r="J3" s="125"/>
    </row>
    <row r="4" spans="1:13" x14ac:dyDescent="0.25">
      <c r="A4" s="60"/>
      <c r="B4" s="14" t="s">
        <v>24</v>
      </c>
      <c r="C4" s="11"/>
      <c r="D4" s="6"/>
      <c r="E4" s="6"/>
      <c r="F4" s="12"/>
      <c r="G4" s="6"/>
      <c r="H4" s="122"/>
      <c r="I4" s="124"/>
      <c r="J4" s="125"/>
    </row>
    <row r="5" spans="1:13" x14ac:dyDescent="0.25">
      <c r="A5" s="60"/>
      <c r="B5" s="11"/>
      <c r="C5" s="15" t="s">
        <v>2</v>
      </c>
      <c r="D5" s="89">
        <f>SUM(D8:D51)</f>
        <v>20978.03</v>
      </c>
      <c r="E5" s="90"/>
      <c r="F5" s="89">
        <f>SUM(F8:F51)</f>
        <v>42321.05999999999</v>
      </c>
      <c r="G5" s="6"/>
      <c r="H5" s="122"/>
      <c r="I5" s="124"/>
      <c r="J5" s="125"/>
    </row>
    <row r="6" spans="1:13" ht="6" customHeight="1" x14ac:dyDescent="0.25">
      <c r="A6" s="60"/>
      <c r="B6" s="11"/>
      <c r="C6" s="11"/>
      <c r="D6" s="6"/>
      <c r="E6" s="6"/>
      <c r="F6" s="12"/>
      <c r="G6" s="6"/>
      <c r="H6" s="122"/>
      <c r="I6" s="124"/>
      <c r="J6" s="125"/>
    </row>
    <row r="7" spans="1:13" s="21" customFormat="1" ht="34.5" customHeight="1" x14ac:dyDescent="0.25">
      <c r="A7" s="17" t="s">
        <v>3</v>
      </c>
      <c r="B7" s="18" t="s">
        <v>4</v>
      </c>
      <c r="C7" s="75" t="s">
        <v>5</v>
      </c>
      <c r="D7" s="19" t="s">
        <v>6</v>
      </c>
      <c r="E7" s="19"/>
      <c r="F7" s="19" t="s">
        <v>7</v>
      </c>
      <c r="G7" s="20" t="s">
        <v>48</v>
      </c>
      <c r="H7" s="126"/>
      <c r="I7" s="126"/>
      <c r="J7" s="126"/>
      <c r="L7" s="22"/>
      <c r="M7" s="23"/>
    </row>
    <row r="8" spans="1:13" s="76" customFormat="1" ht="14.25" customHeight="1" x14ac:dyDescent="0.2">
      <c r="A8" s="24" t="s">
        <v>359</v>
      </c>
      <c r="B8" s="1" t="s">
        <v>360</v>
      </c>
      <c r="C8" s="158" t="s">
        <v>100</v>
      </c>
      <c r="D8" s="87">
        <v>3000</v>
      </c>
      <c r="E8" s="25"/>
      <c r="F8" s="158" t="s">
        <v>100</v>
      </c>
      <c r="G8" s="27" t="s">
        <v>361</v>
      </c>
      <c r="H8" s="127"/>
      <c r="I8" s="128"/>
      <c r="J8" s="129"/>
    </row>
    <row r="9" spans="1:13" s="76" customFormat="1" x14ac:dyDescent="0.2">
      <c r="A9" s="91" t="s">
        <v>362</v>
      </c>
      <c r="B9" s="69" t="s">
        <v>363</v>
      </c>
      <c r="C9" s="159" t="s">
        <v>100</v>
      </c>
      <c r="D9" s="96">
        <v>1500</v>
      </c>
      <c r="E9" s="25"/>
      <c r="F9" s="159" t="s">
        <v>100</v>
      </c>
      <c r="G9" s="99" t="s">
        <v>361</v>
      </c>
      <c r="H9" s="127"/>
      <c r="I9" s="134"/>
      <c r="J9" s="135"/>
    </row>
    <row r="10" spans="1:13" s="76" customFormat="1" x14ac:dyDescent="0.2">
      <c r="A10" s="68" t="s">
        <v>364</v>
      </c>
      <c r="B10" s="24" t="s">
        <v>365</v>
      </c>
      <c r="C10" s="105" t="s">
        <v>100</v>
      </c>
      <c r="D10" s="26">
        <v>500</v>
      </c>
      <c r="E10" s="25"/>
      <c r="F10" s="105" t="s">
        <v>100</v>
      </c>
      <c r="G10" s="27" t="s">
        <v>361</v>
      </c>
      <c r="H10" s="127"/>
      <c r="I10" s="136"/>
      <c r="J10" s="129"/>
    </row>
    <row r="11" spans="1:13" s="76" customFormat="1" x14ac:dyDescent="0.2">
      <c r="A11" s="91" t="s">
        <v>366</v>
      </c>
      <c r="B11" s="97" t="s">
        <v>367</v>
      </c>
      <c r="C11" s="160">
        <v>789.75</v>
      </c>
      <c r="D11" s="25">
        <v>394.87</v>
      </c>
      <c r="E11" s="25"/>
      <c r="F11" s="160">
        <v>394.88</v>
      </c>
      <c r="G11" s="221" t="s">
        <v>442</v>
      </c>
      <c r="H11" s="28"/>
      <c r="I11" s="95"/>
      <c r="J11" s="100"/>
    </row>
    <row r="12" spans="1:13" s="76" customFormat="1" x14ac:dyDescent="0.2">
      <c r="A12" s="24" t="s">
        <v>368</v>
      </c>
      <c r="B12" s="1" t="s">
        <v>369</v>
      </c>
      <c r="C12" s="161">
        <v>115</v>
      </c>
      <c r="D12" s="155">
        <v>57.5</v>
      </c>
      <c r="E12" s="25"/>
      <c r="F12" s="26">
        <v>57.5</v>
      </c>
      <c r="G12" s="114" t="s">
        <v>443</v>
      </c>
      <c r="H12" s="28"/>
      <c r="I12" s="28"/>
      <c r="J12" s="27"/>
    </row>
    <row r="13" spans="1:13" s="76" customFormat="1" x14ac:dyDescent="0.2">
      <c r="A13" s="91" t="s">
        <v>370</v>
      </c>
      <c r="B13" s="69" t="s">
        <v>371</v>
      </c>
      <c r="C13" s="162">
        <v>20000</v>
      </c>
      <c r="D13" s="92">
        <v>5000</v>
      </c>
      <c r="E13" s="25"/>
      <c r="F13" s="163">
        <v>15000</v>
      </c>
      <c r="G13" s="114" t="s">
        <v>444</v>
      </c>
      <c r="H13" s="28"/>
      <c r="I13" s="28"/>
      <c r="J13" s="27"/>
    </row>
    <row r="14" spans="1:13" s="76" customFormat="1" x14ac:dyDescent="0.2">
      <c r="A14" s="68" t="s">
        <v>372</v>
      </c>
      <c r="B14" s="24" t="s">
        <v>373</v>
      </c>
      <c r="C14" s="163">
        <v>1500</v>
      </c>
      <c r="D14" s="156">
        <v>72</v>
      </c>
      <c r="E14" s="25"/>
      <c r="F14" s="26"/>
      <c r="G14" s="114" t="s">
        <v>126</v>
      </c>
      <c r="H14" s="28"/>
      <c r="I14" s="29"/>
      <c r="J14" s="28"/>
    </row>
    <row r="15" spans="1:13" s="76" customFormat="1" x14ac:dyDescent="0.2">
      <c r="A15" s="91" t="s">
        <v>374</v>
      </c>
      <c r="B15" s="97" t="s">
        <v>375</v>
      </c>
      <c r="C15" s="160">
        <v>5830</v>
      </c>
      <c r="D15" s="157">
        <v>1000</v>
      </c>
      <c r="E15" s="25"/>
      <c r="F15" s="26">
        <v>3450</v>
      </c>
      <c r="G15" s="114" t="s">
        <v>445</v>
      </c>
      <c r="H15" s="28"/>
      <c r="I15" s="28"/>
      <c r="J15" s="27"/>
    </row>
    <row r="16" spans="1:13" s="76" customFormat="1" x14ac:dyDescent="0.2">
      <c r="A16" s="72" t="s">
        <v>376</v>
      </c>
      <c r="B16" s="1" t="s">
        <v>377</v>
      </c>
      <c r="C16" s="105" t="s">
        <v>100</v>
      </c>
      <c r="D16" s="25">
        <v>1000</v>
      </c>
      <c r="E16" s="25"/>
      <c r="F16" s="26">
        <v>7150</v>
      </c>
      <c r="G16" s="114" t="s">
        <v>445</v>
      </c>
      <c r="H16" s="28"/>
      <c r="I16" s="29"/>
      <c r="J16" s="28"/>
    </row>
    <row r="17" spans="1:10" s="76" customFormat="1" x14ac:dyDescent="0.2">
      <c r="A17" s="72" t="s">
        <v>378</v>
      </c>
      <c r="B17" s="1" t="s">
        <v>379</v>
      </c>
      <c r="C17" s="25">
        <v>685</v>
      </c>
      <c r="D17" s="25">
        <v>685</v>
      </c>
      <c r="E17" s="25"/>
      <c r="F17" s="105" t="s">
        <v>100</v>
      </c>
      <c r="G17" s="114" t="s">
        <v>446</v>
      </c>
      <c r="H17" s="28"/>
      <c r="I17" s="29"/>
      <c r="J17" s="28"/>
    </row>
    <row r="18" spans="1:10" s="76" customFormat="1" x14ac:dyDescent="0.2">
      <c r="A18" s="72" t="s">
        <v>380</v>
      </c>
      <c r="B18" s="1" t="s">
        <v>381</v>
      </c>
      <c r="C18" s="25">
        <v>19677</v>
      </c>
      <c r="D18" s="25">
        <v>1250</v>
      </c>
      <c r="E18" s="25"/>
      <c r="F18" s="163">
        <v>12750</v>
      </c>
      <c r="G18" s="114" t="s">
        <v>446</v>
      </c>
      <c r="H18" s="28"/>
      <c r="I18" s="29"/>
      <c r="J18" s="28"/>
    </row>
    <row r="19" spans="1:10" s="76" customFormat="1" x14ac:dyDescent="0.2">
      <c r="A19" s="72" t="s">
        <v>382</v>
      </c>
      <c r="B19" s="1" t="s">
        <v>383</v>
      </c>
      <c r="C19" s="25">
        <v>604.16999999999996</v>
      </c>
      <c r="D19" s="25">
        <v>302.08</v>
      </c>
      <c r="E19" s="25"/>
      <c r="F19" s="163">
        <v>302.08999999999997</v>
      </c>
      <c r="G19" s="28" t="s">
        <v>361</v>
      </c>
      <c r="H19" s="28"/>
      <c r="I19" s="29"/>
      <c r="J19" s="28"/>
    </row>
    <row r="20" spans="1:10" s="76" customFormat="1" x14ac:dyDescent="0.2">
      <c r="A20" s="72" t="s">
        <v>384</v>
      </c>
      <c r="B20" s="1" t="s">
        <v>385</v>
      </c>
      <c r="C20" s="25">
        <v>6009</v>
      </c>
      <c r="D20" s="25">
        <v>2000</v>
      </c>
      <c r="E20" s="25"/>
      <c r="F20" s="163">
        <v>2000</v>
      </c>
      <c r="G20" s="114" t="s">
        <v>447</v>
      </c>
      <c r="H20" s="28"/>
      <c r="I20" s="29"/>
      <c r="J20" s="28"/>
    </row>
    <row r="21" spans="1:10" s="76" customFormat="1" x14ac:dyDescent="0.2">
      <c r="A21" s="72" t="s">
        <v>386</v>
      </c>
      <c r="B21" s="1" t="s">
        <v>387</v>
      </c>
      <c r="C21" s="25">
        <v>58.17</v>
      </c>
      <c r="D21" s="25">
        <v>29.08</v>
      </c>
      <c r="E21" s="25"/>
      <c r="F21" s="163">
        <v>29.09</v>
      </c>
      <c r="G21" s="114" t="s">
        <v>448</v>
      </c>
      <c r="H21" s="28"/>
      <c r="I21" s="29"/>
      <c r="J21" s="28"/>
    </row>
    <row r="22" spans="1:10" s="76" customFormat="1" x14ac:dyDescent="0.2">
      <c r="A22" s="72" t="s">
        <v>388</v>
      </c>
      <c r="B22" s="1" t="s">
        <v>389</v>
      </c>
      <c r="C22" s="25">
        <v>375</v>
      </c>
      <c r="D22" s="25">
        <v>187.5</v>
      </c>
      <c r="E22" s="25"/>
      <c r="F22" s="163">
        <v>187.5</v>
      </c>
      <c r="G22" s="114" t="s">
        <v>449</v>
      </c>
      <c r="H22" s="28"/>
      <c r="I22" s="29"/>
      <c r="J22" s="28"/>
    </row>
    <row r="23" spans="1:10" s="80" customFormat="1" x14ac:dyDescent="0.2">
      <c r="A23" s="77" t="s">
        <v>390</v>
      </c>
      <c r="B23" s="65" t="s">
        <v>391</v>
      </c>
      <c r="C23" s="78">
        <v>3053</v>
      </c>
      <c r="D23" s="78">
        <v>1600</v>
      </c>
      <c r="E23" s="78"/>
      <c r="F23" s="164">
        <v>1000</v>
      </c>
      <c r="G23" s="222" t="s">
        <v>450</v>
      </c>
      <c r="H23" s="67"/>
      <c r="I23" s="74"/>
      <c r="J23" s="67"/>
    </row>
    <row r="24" spans="1:10" s="80" customFormat="1" x14ac:dyDescent="0.2">
      <c r="A24" s="77" t="s">
        <v>392</v>
      </c>
      <c r="B24" s="81" t="s">
        <v>393</v>
      </c>
      <c r="C24" s="165" t="s">
        <v>100</v>
      </c>
      <c r="D24" s="78">
        <v>2400</v>
      </c>
      <c r="E24" s="78"/>
      <c r="F24" s="165" t="s">
        <v>100</v>
      </c>
      <c r="G24" s="222" t="s">
        <v>449</v>
      </c>
      <c r="H24" s="67"/>
      <c r="I24" s="74"/>
      <c r="J24" s="67"/>
    </row>
    <row r="25" spans="1:10" s="80" customFormat="1" x14ac:dyDescent="0.2">
      <c r="A25" s="77"/>
      <c r="B25" s="81"/>
      <c r="C25" s="78"/>
      <c r="D25" s="78"/>
      <c r="E25" s="78"/>
      <c r="F25" s="79"/>
      <c r="G25" s="67"/>
      <c r="H25" s="67"/>
      <c r="I25" s="74"/>
      <c r="J25" s="67"/>
    </row>
    <row r="26" spans="1:10" s="76" customFormat="1" x14ac:dyDescent="0.2">
      <c r="A26" s="72"/>
      <c r="B26" s="1"/>
      <c r="C26" s="25"/>
      <c r="D26" s="25"/>
      <c r="E26" s="25"/>
      <c r="F26" s="26"/>
      <c r="G26" s="28"/>
      <c r="H26" s="28"/>
      <c r="I26" s="29"/>
      <c r="J26" s="28"/>
    </row>
    <row r="27" spans="1:10" s="76" customFormat="1" x14ac:dyDescent="0.2">
      <c r="A27" s="72"/>
      <c r="B27" s="1"/>
      <c r="C27" s="25"/>
      <c r="D27" s="25"/>
      <c r="E27" s="25"/>
      <c r="F27" s="26"/>
      <c r="G27" s="28"/>
      <c r="H27" s="28"/>
      <c r="I27" s="29"/>
      <c r="J27" s="28"/>
    </row>
    <row r="28" spans="1:10" s="76" customFormat="1" x14ac:dyDescent="0.2">
      <c r="A28" s="72"/>
      <c r="B28" s="1"/>
      <c r="C28" s="25"/>
      <c r="D28" s="25"/>
      <c r="E28" s="25"/>
      <c r="F28" s="26"/>
      <c r="G28" s="28"/>
      <c r="H28" s="28"/>
      <c r="I28" s="29"/>
      <c r="J28" s="28"/>
    </row>
    <row r="29" spans="1:10" s="76" customFormat="1" x14ac:dyDescent="0.2">
      <c r="A29" s="72"/>
      <c r="B29" s="64"/>
      <c r="C29" s="25"/>
      <c r="D29" s="25"/>
      <c r="E29" s="25"/>
      <c r="F29" s="26"/>
      <c r="G29" s="28"/>
      <c r="H29" s="28"/>
      <c r="I29" s="29"/>
      <c r="J29" s="28"/>
    </row>
    <row r="30" spans="1:10" s="76" customFormat="1" x14ac:dyDescent="0.2">
      <c r="A30" s="72"/>
      <c r="B30" s="1"/>
      <c r="C30" s="25"/>
      <c r="D30" s="25"/>
      <c r="E30" s="25"/>
      <c r="F30" s="26"/>
      <c r="G30" s="28"/>
      <c r="H30" s="28"/>
      <c r="I30" s="29"/>
      <c r="J30" s="28"/>
    </row>
    <row r="31" spans="1:10" s="76" customFormat="1" x14ac:dyDescent="0.2">
      <c r="A31" s="72"/>
      <c r="B31" s="1"/>
      <c r="C31" s="25"/>
      <c r="D31" s="25"/>
      <c r="E31" s="25"/>
      <c r="F31" s="26"/>
      <c r="G31" s="28"/>
      <c r="H31" s="28"/>
      <c r="I31" s="29"/>
      <c r="J31" s="28"/>
    </row>
    <row r="32" spans="1:10" s="76" customFormat="1" x14ac:dyDescent="0.2">
      <c r="A32" s="72"/>
      <c r="B32" s="1"/>
      <c r="C32" s="25"/>
      <c r="D32" s="25"/>
      <c r="E32" s="25"/>
      <c r="F32" s="26"/>
      <c r="G32" s="28"/>
      <c r="H32" s="28"/>
      <c r="I32" s="29"/>
      <c r="J32" s="28"/>
    </row>
    <row r="33" spans="1:10" s="76" customFormat="1" x14ac:dyDescent="0.2">
      <c r="A33" s="72"/>
      <c r="B33" s="1"/>
      <c r="C33" s="25"/>
      <c r="D33" s="25"/>
      <c r="E33" s="25"/>
      <c r="F33" s="26"/>
      <c r="G33" s="28"/>
      <c r="H33" s="28"/>
      <c r="I33" s="29"/>
      <c r="J33" s="28"/>
    </row>
    <row r="34" spans="1:10" s="76" customFormat="1" x14ac:dyDescent="0.2">
      <c r="A34" s="72"/>
      <c r="B34" s="1"/>
      <c r="C34" s="25"/>
      <c r="D34" s="25"/>
      <c r="E34" s="25"/>
      <c r="F34" s="26"/>
      <c r="G34" s="28"/>
      <c r="H34" s="28"/>
      <c r="I34" s="29"/>
      <c r="J34" s="28"/>
    </row>
    <row r="35" spans="1:10" s="76" customFormat="1" x14ac:dyDescent="0.2">
      <c r="A35" s="72"/>
      <c r="B35" s="1"/>
      <c r="C35" s="25"/>
      <c r="D35" s="25"/>
      <c r="E35" s="25"/>
      <c r="F35" s="26"/>
      <c r="G35" s="28"/>
      <c r="H35" s="28"/>
      <c r="I35" s="29"/>
      <c r="J35" s="28"/>
    </row>
    <row r="36" spans="1:10" s="76" customFormat="1" x14ac:dyDescent="0.2">
      <c r="A36" s="72"/>
      <c r="B36" s="1"/>
      <c r="C36" s="25"/>
      <c r="D36" s="25"/>
      <c r="E36" s="25"/>
      <c r="F36" s="26"/>
      <c r="G36" s="28"/>
      <c r="H36" s="28"/>
      <c r="I36" s="29"/>
      <c r="J36" s="28"/>
    </row>
    <row r="37" spans="1:10" s="76" customFormat="1" x14ac:dyDescent="0.2">
      <c r="A37" s="72"/>
      <c r="B37" s="1"/>
      <c r="C37" s="25"/>
      <c r="D37" s="25"/>
      <c r="E37" s="25"/>
      <c r="F37" s="26"/>
      <c r="G37" s="28"/>
      <c r="H37" s="28"/>
      <c r="I37" s="29"/>
      <c r="J37" s="28"/>
    </row>
    <row r="38" spans="1:10" s="76" customFormat="1" x14ac:dyDescent="0.2">
      <c r="A38" s="72"/>
      <c r="B38" s="74"/>
      <c r="C38" s="25"/>
      <c r="D38" s="25"/>
      <c r="E38" s="25"/>
      <c r="F38" s="26"/>
      <c r="G38" s="28"/>
      <c r="H38" s="28"/>
      <c r="I38" s="29"/>
      <c r="J38" s="28"/>
    </row>
    <row r="39" spans="1:10" s="76" customFormat="1" x14ac:dyDescent="0.2">
      <c r="A39" s="83"/>
      <c r="B39" s="74"/>
      <c r="C39" s="25"/>
      <c r="D39" s="25"/>
      <c r="E39" s="25"/>
      <c r="F39" s="26"/>
      <c r="G39" s="28"/>
      <c r="H39" s="28"/>
      <c r="I39" s="29"/>
      <c r="J39" s="28"/>
    </row>
    <row r="40" spans="1:10" x14ac:dyDescent="0.25">
      <c r="A40" s="84"/>
      <c r="B40" s="74"/>
      <c r="C40" s="44"/>
      <c r="D40" s="44"/>
      <c r="E40" s="44"/>
      <c r="F40" s="61"/>
      <c r="G40" s="28"/>
      <c r="I40" s="29"/>
    </row>
    <row r="41" spans="1:10" x14ac:dyDescent="0.25">
      <c r="A41" s="84"/>
      <c r="B41" s="74"/>
      <c r="C41" s="44"/>
      <c r="D41" s="44"/>
      <c r="E41" s="44"/>
      <c r="F41" s="61"/>
      <c r="G41" s="28"/>
    </row>
    <row r="42" spans="1:10" x14ac:dyDescent="0.25">
      <c r="A42" s="84"/>
      <c r="B42" s="74"/>
      <c r="C42" s="44"/>
      <c r="D42" s="44"/>
      <c r="E42" s="44"/>
      <c r="F42" s="61"/>
      <c r="G42" s="28"/>
    </row>
    <row r="43" spans="1:10" x14ac:dyDescent="0.25">
      <c r="B43" s="82"/>
      <c r="C43" s="44"/>
      <c r="D43" s="44"/>
      <c r="E43" s="44"/>
      <c r="F43" s="61"/>
    </row>
    <row r="44" spans="1:10" x14ac:dyDescent="0.25">
      <c r="B44" s="82"/>
      <c r="C44" s="44"/>
      <c r="D44" s="44"/>
      <c r="E44" s="44"/>
      <c r="F44" s="61"/>
    </row>
    <row r="45" spans="1:10" x14ac:dyDescent="0.25">
      <c r="B45" s="66"/>
    </row>
    <row r="46" spans="1:10" x14ac:dyDescent="0.25">
      <c r="B46" s="66"/>
    </row>
    <row r="47" spans="1:10" x14ac:dyDescent="0.25">
      <c r="B47" s="66"/>
    </row>
    <row r="48" spans="1:10" x14ac:dyDescent="0.25">
      <c r="B48" s="66"/>
    </row>
    <row r="49" spans="2:2" x14ac:dyDescent="0.25">
      <c r="B49" s="66"/>
    </row>
    <row r="50" spans="2:2" x14ac:dyDescent="0.25">
      <c r="B50" s="66"/>
    </row>
    <row r="51" spans="2:2" x14ac:dyDescent="0.25">
      <c r="B51" s="66"/>
    </row>
    <row r="52" spans="2:2" x14ac:dyDescent="0.25">
      <c r="B52" s="66"/>
    </row>
    <row r="53" spans="2:2" x14ac:dyDescent="0.25">
      <c r="B53" s="66"/>
    </row>
    <row r="54" spans="2:2" x14ac:dyDescent="0.25">
      <c r="B54" s="66"/>
    </row>
    <row r="55" spans="2:2" x14ac:dyDescent="0.25">
      <c r="B55" s="66"/>
    </row>
    <row r="56" spans="2:2" x14ac:dyDescent="0.25">
      <c r="B56" s="66"/>
    </row>
    <row r="57" spans="2:2" x14ac:dyDescent="0.25">
      <c r="B57" s="66"/>
    </row>
    <row r="58" spans="2:2" x14ac:dyDescent="0.25">
      <c r="B58" s="66"/>
    </row>
    <row r="59" spans="2:2" x14ac:dyDescent="0.25">
      <c r="B59" s="66"/>
    </row>
    <row r="60" spans="2:2" x14ac:dyDescent="0.25">
      <c r="B60" s="66"/>
    </row>
    <row r="61" spans="2:2" x14ac:dyDescent="0.25">
      <c r="B61" s="66"/>
    </row>
    <row r="62" spans="2:2" x14ac:dyDescent="0.25">
      <c r="B62" s="66"/>
    </row>
    <row r="63" spans="2:2" x14ac:dyDescent="0.25">
      <c r="B63" s="66"/>
    </row>
    <row r="64" spans="2:2" x14ac:dyDescent="0.25">
      <c r="B64" s="66"/>
    </row>
    <row r="65" spans="2:2" x14ac:dyDescent="0.25">
      <c r="B65" s="66"/>
    </row>
    <row r="66" spans="2:2" x14ac:dyDescent="0.25">
      <c r="B66" s="66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DB520-2112-4E80-B503-02F90F7A83D4}">
  <dimension ref="A1:M66"/>
  <sheetViews>
    <sheetView zoomScaleNormal="100" workbookViewId="0">
      <selection activeCell="F3" sqref="F3"/>
    </sheetView>
  </sheetViews>
  <sheetFormatPr defaultColWidth="9.140625" defaultRowHeight="15" x14ac:dyDescent="0.25"/>
  <cols>
    <col min="1" max="1" width="12.5703125" style="30" customWidth="1"/>
    <col min="2" max="2" width="81.42578125" style="30" customWidth="1"/>
    <col min="3" max="3" width="18.42578125" customWidth="1"/>
    <col min="4" max="4" width="14.140625" customWidth="1"/>
    <col min="5" max="5" width="1.85546875" customWidth="1"/>
    <col min="6" max="6" width="14.85546875" style="31" customWidth="1"/>
    <col min="7" max="7" width="13" customWidth="1"/>
    <col min="8" max="8" width="6.7109375" style="32" customWidth="1"/>
    <col min="9" max="9" width="15.140625" customWidth="1"/>
    <col min="10" max="10" width="16" style="32" customWidth="1"/>
    <col min="13" max="13" width="7.85546875" hidden="1" customWidth="1"/>
    <col min="14" max="14" width="14.28515625" customWidth="1"/>
    <col min="256" max="257" width="10" customWidth="1"/>
    <col min="258" max="258" width="74.28515625" customWidth="1"/>
    <col min="259" max="259" width="18.42578125" customWidth="1"/>
    <col min="260" max="260" width="14.140625" customWidth="1"/>
    <col min="261" max="261" width="1.85546875" customWidth="1"/>
    <col min="262" max="262" width="14.85546875" customWidth="1"/>
    <col min="263" max="263" width="13" customWidth="1"/>
    <col min="264" max="264" width="10.28515625" customWidth="1"/>
    <col min="265" max="265" width="15.140625" customWidth="1"/>
    <col min="266" max="266" width="16" customWidth="1"/>
    <col min="269" max="269" width="0" hidden="1" customWidth="1"/>
    <col min="270" max="270" width="14.28515625" customWidth="1"/>
    <col min="512" max="513" width="10" customWidth="1"/>
    <col min="514" max="514" width="74.28515625" customWidth="1"/>
    <col min="515" max="515" width="18.42578125" customWidth="1"/>
    <col min="516" max="516" width="14.140625" customWidth="1"/>
    <col min="517" max="517" width="1.85546875" customWidth="1"/>
    <col min="518" max="518" width="14.85546875" customWidth="1"/>
    <col min="519" max="519" width="13" customWidth="1"/>
    <col min="520" max="520" width="10.28515625" customWidth="1"/>
    <col min="521" max="521" width="15.140625" customWidth="1"/>
    <col min="522" max="522" width="16" customWidth="1"/>
    <col min="525" max="525" width="0" hidden="1" customWidth="1"/>
    <col min="526" max="526" width="14.28515625" customWidth="1"/>
    <col min="768" max="769" width="10" customWidth="1"/>
    <col min="770" max="770" width="74.28515625" customWidth="1"/>
    <col min="771" max="771" width="18.42578125" customWidth="1"/>
    <col min="772" max="772" width="14.140625" customWidth="1"/>
    <col min="773" max="773" width="1.85546875" customWidth="1"/>
    <col min="774" max="774" width="14.85546875" customWidth="1"/>
    <col min="775" max="775" width="13" customWidth="1"/>
    <col min="776" max="776" width="10.28515625" customWidth="1"/>
    <col min="777" max="777" width="15.140625" customWidth="1"/>
    <col min="778" max="778" width="16" customWidth="1"/>
    <col min="781" max="781" width="0" hidden="1" customWidth="1"/>
    <col min="782" max="782" width="14.28515625" customWidth="1"/>
    <col min="1024" max="1025" width="10" customWidth="1"/>
    <col min="1026" max="1026" width="74.28515625" customWidth="1"/>
    <col min="1027" max="1027" width="18.42578125" customWidth="1"/>
    <col min="1028" max="1028" width="14.140625" customWidth="1"/>
    <col min="1029" max="1029" width="1.85546875" customWidth="1"/>
    <col min="1030" max="1030" width="14.85546875" customWidth="1"/>
    <col min="1031" max="1031" width="13" customWidth="1"/>
    <col min="1032" max="1032" width="10.28515625" customWidth="1"/>
    <col min="1033" max="1033" width="15.140625" customWidth="1"/>
    <col min="1034" max="1034" width="16" customWidth="1"/>
    <col min="1037" max="1037" width="0" hidden="1" customWidth="1"/>
    <col min="1038" max="1038" width="14.28515625" customWidth="1"/>
    <col min="1280" max="1281" width="10" customWidth="1"/>
    <col min="1282" max="1282" width="74.28515625" customWidth="1"/>
    <col min="1283" max="1283" width="18.42578125" customWidth="1"/>
    <col min="1284" max="1284" width="14.140625" customWidth="1"/>
    <col min="1285" max="1285" width="1.85546875" customWidth="1"/>
    <col min="1286" max="1286" width="14.85546875" customWidth="1"/>
    <col min="1287" max="1287" width="13" customWidth="1"/>
    <col min="1288" max="1288" width="10.28515625" customWidth="1"/>
    <col min="1289" max="1289" width="15.140625" customWidth="1"/>
    <col min="1290" max="1290" width="16" customWidth="1"/>
    <col min="1293" max="1293" width="0" hidden="1" customWidth="1"/>
    <col min="1294" max="1294" width="14.28515625" customWidth="1"/>
    <col min="1536" max="1537" width="10" customWidth="1"/>
    <col min="1538" max="1538" width="74.28515625" customWidth="1"/>
    <col min="1539" max="1539" width="18.42578125" customWidth="1"/>
    <col min="1540" max="1540" width="14.140625" customWidth="1"/>
    <col min="1541" max="1541" width="1.85546875" customWidth="1"/>
    <col min="1542" max="1542" width="14.85546875" customWidth="1"/>
    <col min="1543" max="1543" width="13" customWidth="1"/>
    <col min="1544" max="1544" width="10.28515625" customWidth="1"/>
    <col min="1545" max="1545" width="15.140625" customWidth="1"/>
    <col min="1546" max="1546" width="16" customWidth="1"/>
    <col min="1549" max="1549" width="0" hidden="1" customWidth="1"/>
    <col min="1550" max="1550" width="14.28515625" customWidth="1"/>
    <col min="1792" max="1793" width="10" customWidth="1"/>
    <col min="1794" max="1794" width="74.28515625" customWidth="1"/>
    <col min="1795" max="1795" width="18.42578125" customWidth="1"/>
    <col min="1796" max="1796" width="14.140625" customWidth="1"/>
    <col min="1797" max="1797" width="1.85546875" customWidth="1"/>
    <col min="1798" max="1798" width="14.85546875" customWidth="1"/>
    <col min="1799" max="1799" width="13" customWidth="1"/>
    <col min="1800" max="1800" width="10.28515625" customWidth="1"/>
    <col min="1801" max="1801" width="15.140625" customWidth="1"/>
    <col min="1802" max="1802" width="16" customWidth="1"/>
    <col min="1805" max="1805" width="0" hidden="1" customWidth="1"/>
    <col min="1806" max="1806" width="14.28515625" customWidth="1"/>
    <col min="2048" max="2049" width="10" customWidth="1"/>
    <col min="2050" max="2050" width="74.28515625" customWidth="1"/>
    <col min="2051" max="2051" width="18.42578125" customWidth="1"/>
    <col min="2052" max="2052" width="14.140625" customWidth="1"/>
    <col min="2053" max="2053" width="1.85546875" customWidth="1"/>
    <col min="2054" max="2054" width="14.85546875" customWidth="1"/>
    <col min="2055" max="2055" width="13" customWidth="1"/>
    <col min="2056" max="2056" width="10.28515625" customWidth="1"/>
    <col min="2057" max="2057" width="15.140625" customWidth="1"/>
    <col min="2058" max="2058" width="16" customWidth="1"/>
    <col min="2061" max="2061" width="0" hidden="1" customWidth="1"/>
    <col min="2062" max="2062" width="14.28515625" customWidth="1"/>
    <col min="2304" max="2305" width="10" customWidth="1"/>
    <col min="2306" max="2306" width="74.28515625" customWidth="1"/>
    <col min="2307" max="2307" width="18.42578125" customWidth="1"/>
    <col min="2308" max="2308" width="14.140625" customWidth="1"/>
    <col min="2309" max="2309" width="1.85546875" customWidth="1"/>
    <col min="2310" max="2310" width="14.85546875" customWidth="1"/>
    <col min="2311" max="2311" width="13" customWidth="1"/>
    <col min="2312" max="2312" width="10.28515625" customWidth="1"/>
    <col min="2313" max="2313" width="15.140625" customWidth="1"/>
    <col min="2314" max="2314" width="16" customWidth="1"/>
    <col min="2317" max="2317" width="0" hidden="1" customWidth="1"/>
    <col min="2318" max="2318" width="14.28515625" customWidth="1"/>
    <col min="2560" max="2561" width="10" customWidth="1"/>
    <col min="2562" max="2562" width="74.28515625" customWidth="1"/>
    <col min="2563" max="2563" width="18.42578125" customWidth="1"/>
    <col min="2564" max="2564" width="14.140625" customWidth="1"/>
    <col min="2565" max="2565" width="1.85546875" customWidth="1"/>
    <col min="2566" max="2566" width="14.85546875" customWidth="1"/>
    <col min="2567" max="2567" width="13" customWidth="1"/>
    <col min="2568" max="2568" width="10.28515625" customWidth="1"/>
    <col min="2569" max="2569" width="15.140625" customWidth="1"/>
    <col min="2570" max="2570" width="16" customWidth="1"/>
    <col min="2573" max="2573" width="0" hidden="1" customWidth="1"/>
    <col min="2574" max="2574" width="14.28515625" customWidth="1"/>
    <col min="2816" max="2817" width="10" customWidth="1"/>
    <col min="2818" max="2818" width="74.28515625" customWidth="1"/>
    <col min="2819" max="2819" width="18.42578125" customWidth="1"/>
    <col min="2820" max="2820" width="14.140625" customWidth="1"/>
    <col min="2821" max="2821" width="1.85546875" customWidth="1"/>
    <col min="2822" max="2822" width="14.85546875" customWidth="1"/>
    <col min="2823" max="2823" width="13" customWidth="1"/>
    <col min="2824" max="2824" width="10.28515625" customWidth="1"/>
    <col min="2825" max="2825" width="15.140625" customWidth="1"/>
    <col min="2826" max="2826" width="16" customWidth="1"/>
    <col min="2829" max="2829" width="0" hidden="1" customWidth="1"/>
    <col min="2830" max="2830" width="14.28515625" customWidth="1"/>
    <col min="3072" max="3073" width="10" customWidth="1"/>
    <col min="3074" max="3074" width="74.28515625" customWidth="1"/>
    <col min="3075" max="3075" width="18.42578125" customWidth="1"/>
    <col min="3076" max="3076" width="14.140625" customWidth="1"/>
    <col min="3077" max="3077" width="1.85546875" customWidth="1"/>
    <col min="3078" max="3078" width="14.85546875" customWidth="1"/>
    <col min="3079" max="3079" width="13" customWidth="1"/>
    <col min="3080" max="3080" width="10.28515625" customWidth="1"/>
    <col min="3081" max="3081" width="15.140625" customWidth="1"/>
    <col min="3082" max="3082" width="16" customWidth="1"/>
    <col min="3085" max="3085" width="0" hidden="1" customWidth="1"/>
    <col min="3086" max="3086" width="14.28515625" customWidth="1"/>
    <col min="3328" max="3329" width="10" customWidth="1"/>
    <col min="3330" max="3330" width="74.28515625" customWidth="1"/>
    <col min="3331" max="3331" width="18.42578125" customWidth="1"/>
    <col min="3332" max="3332" width="14.140625" customWidth="1"/>
    <col min="3333" max="3333" width="1.85546875" customWidth="1"/>
    <col min="3334" max="3334" width="14.85546875" customWidth="1"/>
    <col min="3335" max="3335" width="13" customWidth="1"/>
    <col min="3336" max="3336" width="10.28515625" customWidth="1"/>
    <col min="3337" max="3337" width="15.140625" customWidth="1"/>
    <col min="3338" max="3338" width="16" customWidth="1"/>
    <col min="3341" max="3341" width="0" hidden="1" customWidth="1"/>
    <col min="3342" max="3342" width="14.28515625" customWidth="1"/>
    <col min="3584" max="3585" width="10" customWidth="1"/>
    <col min="3586" max="3586" width="74.28515625" customWidth="1"/>
    <col min="3587" max="3587" width="18.42578125" customWidth="1"/>
    <col min="3588" max="3588" width="14.140625" customWidth="1"/>
    <col min="3589" max="3589" width="1.85546875" customWidth="1"/>
    <col min="3590" max="3590" width="14.85546875" customWidth="1"/>
    <col min="3591" max="3591" width="13" customWidth="1"/>
    <col min="3592" max="3592" width="10.28515625" customWidth="1"/>
    <col min="3593" max="3593" width="15.140625" customWidth="1"/>
    <col min="3594" max="3594" width="16" customWidth="1"/>
    <col min="3597" max="3597" width="0" hidden="1" customWidth="1"/>
    <col min="3598" max="3598" width="14.28515625" customWidth="1"/>
    <col min="3840" max="3841" width="10" customWidth="1"/>
    <col min="3842" max="3842" width="74.28515625" customWidth="1"/>
    <col min="3843" max="3843" width="18.42578125" customWidth="1"/>
    <col min="3844" max="3844" width="14.140625" customWidth="1"/>
    <col min="3845" max="3845" width="1.85546875" customWidth="1"/>
    <col min="3846" max="3846" width="14.85546875" customWidth="1"/>
    <col min="3847" max="3847" width="13" customWidth="1"/>
    <col min="3848" max="3848" width="10.28515625" customWidth="1"/>
    <col min="3849" max="3849" width="15.140625" customWidth="1"/>
    <col min="3850" max="3850" width="16" customWidth="1"/>
    <col min="3853" max="3853" width="0" hidden="1" customWidth="1"/>
    <col min="3854" max="3854" width="14.28515625" customWidth="1"/>
    <col min="4096" max="4097" width="10" customWidth="1"/>
    <col min="4098" max="4098" width="74.28515625" customWidth="1"/>
    <col min="4099" max="4099" width="18.42578125" customWidth="1"/>
    <col min="4100" max="4100" width="14.140625" customWidth="1"/>
    <col min="4101" max="4101" width="1.85546875" customWidth="1"/>
    <col min="4102" max="4102" width="14.85546875" customWidth="1"/>
    <col min="4103" max="4103" width="13" customWidth="1"/>
    <col min="4104" max="4104" width="10.28515625" customWidth="1"/>
    <col min="4105" max="4105" width="15.140625" customWidth="1"/>
    <col min="4106" max="4106" width="16" customWidth="1"/>
    <col min="4109" max="4109" width="0" hidden="1" customWidth="1"/>
    <col min="4110" max="4110" width="14.28515625" customWidth="1"/>
    <col min="4352" max="4353" width="10" customWidth="1"/>
    <col min="4354" max="4354" width="74.28515625" customWidth="1"/>
    <col min="4355" max="4355" width="18.42578125" customWidth="1"/>
    <col min="4356" max="4356" width="14.140625" customWidth="1"/>
    <col min="4357" max="4357" width="1.85546875" customWidth="1"/>
    <col min="4358" max="4358" width="14.85546875" customWidth="1"/>
    <col min="4359" max="4359" width="13" customWidth="1"/>
    <col min="4360" max="4360" width="10.28515625" customWidth="1"/>
    <col min="4361" max="4361" width="15.140625" customWidth="1"/>
    <col min="4362" max="4362" width="16" customWidth="1"/>
    <col min="4365" max="4365" width="0" hidden="1" customWidth="1"/>
    <col min="4366" max="4366" width="14.28515625" customWidth="1"/>
    <col min="4608" max="4609" width="10" customWidth="1"/>
    <col min="4610" max="4610" width="74.28515625" customWidth="1"/>
    <col min="4611" max="4611" width="18.42578125" customWidth="1"/>
    <col min="4612" max="4612" width="14.140625" customWidth="1"/>
    <col min="4613" max="4613" width="1.85546875" customWidth="1"/>
    <col min="4614" max="4614" width="14.85546875" customWidth="1"/>
    <col min="4615" max="4615" width="13" customWidth="1"/>
    <col min="4616" max="4616" width="10.28515625" customWidth="1"/>
    <col min="4617" max="4617" width="15.140625" customWidth="1"/>
    <col min="4618" max="4618" width="16" customWidth="1"/>
    <col min="4621" max="4621" width="0" hidden="1" customWidth="1"/>
    <col min="4622" max="4622" width="14.28515625" customWidth="1"/>
    <col min="4864" max="4865" width="10" customWidth="1"/>
    <col min="4866" max="4866" width="74.28515625" customWidth="1"/>
    <col min="4867" max="4867" width="18.42578125" customWidth="1"/>
    <col min="4868" max="4868" width="14.140625" customWidth="1"/>
    <col min="4869" max="4869" width="1.85546875" customWidth="1"/>
    <col min="4870" max="4870" width="14.85546875" customWidth="1"/>
    <col min="4871" max="4871" width="13" customWidth="1"/>
    <col min="4872" max="4872" width="10.28515625" customWidth="1"/>
    <col min="4873" max="4873" width="15.140625" customWidth="1"/>
    <col min="4874" max="4874" width="16" customWidth="1"/>
    <col min="4877" max="4877" width="0" hidden="1" customWidth="1"/>
    <col min="4878" max="4878" width="14.28515625" customWidth="1"/>
    <col min="5120" max="5121" width="10" customWidth="1"/>
    <col min="5122" max="5122" width="74.28515625" customWidth="1"/>
    <col min="5123" max="5123" width="18.42578125" customWidth="1"/>
    <col min="5124" max="5124" width="14.140625" customWidth="1"/>
    <col min="5125" max="5125" width="1.85546875" customWidth="1"/>
    <col min="5126" max="5126" width="14.85546875" customWidth="1"/>
    <col min="5127" max="5127" width="13" customWidth="1"/>
    <col min="5128" max="5128" width="10.28515625" customWidth="1"/>
    <col min="5129" max="5129" width="15.140625" customWidth="1"/>
    <col min="5130" max="5130" width="16" customWidth="1"/>
    <col min="5133" max="5133" width="0" hidden="1" customWidth="1"/>
    <col min="5134" max="5134" width="14.28515625" customWidth="1"/>
    <col min="5376" max="5377" width="10" customWidth="1"/>
    <col min="5378" max="5378" width="74.28515625" customWidth="1"/>
    <col min="5379" max="5379" width="18.42578125" customWidth="1"/>
    <col min="5380" max="5380" width="14.140625" customWidth="1"/>
    <col min="5381" max="5381" width="1.85546875" customWidth="1"/>
    <col min="5382" max="5382" width="14.85546875" customWidth="1"/>
    <col min="5383" max="5383" width="13" customWidth="1"/>
    <col min="5384" max="5384" width="10.28515625" customWidth="1"/>
    <col min="5385" max="5385" width="15.140625" customWidth="1"/>
    <col min="5386" max="5386" width="16" customWidth="1"/>
    <col min="5389" max="5389" width="0" hidden="1" customWidth="1"/>
    <col min="5390" max="5390" width="14.28515625" customWidth="1"/>
    <col min="5632" max="5633" width="10" customWidth="1"/>
    <col min="5634" max="5634" width="74.28515625" customWidth="1"/>
    <col min="5635" max="5635" width="18.42578125" customWidth="1"/>
    <col min="5636" max="5636" width="14.140625" customWidth="1"/>
    <col min="5637" max="5637" width="1.85546875" customWidth="1"/>
    <col min="5638" max="5638" width="14.85546875" customWidth="1"/>
    <col min="5639" max="5639" width="13" customWidth="1"/>
    <col min="5640" max="5640" width="10.28515625" customWidth="1"/>
    <col min="5641" max="5641" width="15.140625" customWidth="1"/>
    <col min="5642" max="5642" width="16" customWidth="1"/>
    <col min="5645" max="5645" width="0" hidden="1" customWidth="1"/>
    <col min="5646" max="5646" width="14.28515625" customWidth="1"/>
    <col min="5888" max="5889" width="10" customWidth="1"/>
    <col min="5890" max="5890" width="74.28515625" customWidth="1"/>
    <col min="5891" max="5891" width="18.42578125" customWidth="1"/>
    <col min="5892" max="5892" width="14.140625" customWidth="1"/>
    <col min="5893" max="5893" width="1.85546875" customWidth="1"/>
    <col min="5894" max="5894" width="14.85546875" customWidth="1"/>
    <col min="5895" max="5895" width="13" customWidth="1"/>
    <col min="5896" max="5896" width="10.28515625" customWidth="1"/>
    <col min="5897" max="5897" width="15.140625" customWidth="1"/>
    <col min="5898" max="5898" width="16" customWidth="1"/>
    <col min="5901" max="5901" width="0" hidden="1" customWidth="1"/>
    <col min="5902" max="5902" width="14.28515625" customWidth="1"/>
    <col min="6144" max="6145" width="10" customWidth="1"/>
    <col min="6146" max="6146" width="74.28515625" customWidth="1"/>
    <col min="6147" max="6147" width="18.42578125" customWidth="1"/>
    <col min="6148" max="6148" width="14.140625" customWidth="1"/>
    <col min="6149" max="6149" width="1.85546875" customWidth="1"/>
    <col min="6150" max="6150" width="14.85546875" customWidth="1"/>
    <col min="6151" max="6151" width="13" customWidth="1"/>
    <col min="6152" max="6152" width="10.28515625" customWidth="1"/>
    <col min="6153" max="6153" width="15.140625" customWidth="1"/>
    <col min="6154" max="6154" width="16" customWidth="1"/>
    <col min="6157" max="6157" width="0" hidden="1" customWidth="1"/>
    <col min="6158" max="6158" width="14.28515625" customWidth="1"/>
    <col min="6400" max="6401" width="10" customWidth="1"/>
    <col min="6402" max="6402" width="74.28515625" customWidth="1"/>
    <col min="6403" max="6403" width="18.42578125" customWidth="1"/>
    <col min="6404" max="6404" width="14.140625" customWidth="1"/>
    <col min="6405" max="6405" width="1.85546875" customWidth="1"/>
    <col min="6406" max="6406" width="14.85546875" customWidth="1"/>
    <col min="6407" max="6407" width="13" customWidth="1"/>
    <col min="6408" max="6408" width="10.28515625" customWidth="1"/>
    <col min="6409" max="6409" width="15.140625" customWidth="1"/>
    <col min="6410" max="6410" width="16" customWidth="1"/>
    <col min="6413" max="6413" width="0" hidden="1" customWidth="1"/>
    <col min="6414" max="6414" width="14.28515625" customWidth="1"/>
    <col min="6656" max="6657" width="10" customWidth="1"/>
    <col min="6658" max="6658" width="74.28515625" customWidth="1"/>
    <col min="6659" max="6659" width="18.42578125" customWidth="1"/>
    <col min="6660" max="6660" width="14.140625" customWidth="1"/>
    <col min="6661" max="6661" width="1.85546875" customWidth="1"/>
    <col min="6662" max="6662" width="14.85546875" customWidth="1"/>
    <col min="6663" max="6663" width="13" customWidth="1"/>
    <col min="6664" max="6664" width="10.28515625" customWidth="1"/>
    <col min="6665" max="6665" width="15.140625" customWidth="1"/>
    <col min="6666" max="6666" width="16" customWidth="1"/>
    <col min="6669" max="6669" width="0" hidden="1" customWidth="1"/>
    <col min="6670" max="6670" width="14.28515625" customWidth="1"/>
    <col min="6912" max="6913" width="10" customWidth="1"/>
    <col min="6914" max="6914" width="74.28515625" customWidth="1"/>
    <col min="6915" max="6915" width="18.42578125" customWidth="1"/>
    <col min="6916" max="6916" width="14.140625" customWidth="1"/>
    <col min="6917" max="6917" width="1.85546875" customWidth="1"/>
    <col min="6918" max="6918" width="14.85546875" customWidth="1"/>
    <col min="6919" max="6919" width="13" customWidth="1"/>
    <col min="6920" max="6920" width="10.28515625" customWidth="1"/>
    <col min="6921" max="6921" width="15.140625" customWidth="1"/>
    <col min="6922" max="6922" width="16" customWidth="1"/>
    <col min="6925" max="6925" width="0" hidden="1" customWidth="1"/>
    <col min="6926" max="6926" width="14.28515625" customWidth="1"/>
    <col min="7168" max="7169" width="10" customWidth="1"/>
    <col min="7170" max="7170" width="74.28515625" customWidth="1"/>
    <col min="7171" max="7171" width="18.42578125" customWidth="1"/>
    <col min="7172" max="7172" width="14.140625" customWidth="1"/>
    <col min="7173" max="7173" width="1.85546875" customWidth="1"/>
    <col min="7174" max="7174" width="14.85546875" customWidth="1"/>
    <col min="7175" max="7175" width="13" customWidth="1"/>
    <col min="7176" max="7176" width="10.28515625" customWidth="1"/>
    <col min="7177" max="7177" width="15.140625" customWidth="1"/>
    <col min="7178" max="7178" width="16" customWidth="1"/>
    <col min="7181" max="7181" width="0" hidden="1" customWidth="1"/>
    <col min="7182" max="7182" width="14.28515625" customWidth="1"/>
    <col min="7424" max="7425" width="10" customWidth="1"/>
    <col min="7426" max="7426" width="74.28515625" customWidth="1"/>
    <col min="7427" max="7427" width="18.42578125" customWidth="1"/>
    <col min="7428" max="7428" width="14.140625" customWidth="1"/>
    <col min="7429" max="7429" width="1.85546875" customWidth="1"/>
    <col min="7430" max="7430" width="14.85546875" customWidth="1"/>
    <col min="7431" max="7431" width="13" customWidth="1"/>
    <col min="7432" max="7432" width="10.28515625" customWidth="1"/>
    <col min="7433" max="7433" width="15.140625" customWidth="1"/>
    <col min="7434" max="7434" width="16" customWidth="1"/>
    <col min="7437" max="7437" width="0" hidden="1" customWidth="1"/>
    <col min="7438" max="7438" width="14.28515625" customWidth="1"/>
    <col min="7680" max="7681" width="10" customWidth="1"/>
    <col min="7682" max="7682" width="74.28515625" customWidth="1"/>
    <col min="7683" max="7683" width="18.42578125" customWidth="1"/>
    <col min="7684" max="7684" width="14.140625" customWidth="1"/>
    <col min="7685" max="7685" width="1.85546875" customWidth="1"/>
    <col min="7686" max="7686" width="14.85546875" customWidth="1"/>
    <col min="7687" max="7687" width="13" customWidth="1"/>
    <col min="7688" max="7688" width="10.28515625" customWidth="1"/>
    <col min="7689" max="7689" width="15.140625" customWidth="1"/>
    <col min="7690" max="7690" width="16" customWidth="1"/>
    <col min="7693" max="7693" width="0" hidden="1" customWidth="1"/>
    <col min="7694" max="7694" width="14.28515625" customWidth="1"/>
    <col min="7936" max="7937" width="10" customWidth="1"/>
    <col min="7938" max="7938" width="74.28515625" customWidth="1"/>
    <col min="7939" max="7939" width="18.42578125" customWidth="1"/>
    <col min="7940" max="7940" width="14.140625" customWidth="1"/>
    <col min="7941" max="7941" width="1.85546875" customWidth="1"/>
    <col min="7942" max="7942" width="14.85546875" customWidth="1"/>
    <col min="7943" max="7943" width="13" customWidth="1"/>
    <col min="7944" max="7944" width="10.28515625" customWidth="1"/>
    <col min="7945" max="7945" width="15.140625" customWidth="1"/>
    <col min="7946" max="7946" width="16" customWidth="1"/>
    <col min="7949" max="7949" width="0" hidden="1" customWidth="1"/>
    <col min="7950" max="7950" width="14.28515625" customWidth="1"/>
    <col min="8192" max="8193" width="10" customWidth="1"/>
    <col min="8194" max="8194" width="74.28515625" customWidth="1"/>
    <col min="8195" max="8195" width="18.42578125" customWidth="1"/>
    <col min="8196" max="8196" width="14.140625" customWidth="1"/>
    <col min="8197" max="8197" width="1.85546875" customWidth="1"/>
    <col min="8198" max="8198" width="14.85546875" customWidth="1"/>
    <col min="8199" max="8199" width="13" customWidth="1"/>
    <col min="8200" max="8200" width="10.28515625" customWidth="1"/>
    <col min="8201" max="8201" width="15.140625" customWidth="1"/>
    <col min="8202" max="8202" width="16" customWidth="1"/>
    <col min="8205" max="8205" width="0" hidden="1" customWidth="1"/>
    <col min="8206" max="8206" width="14.28515625" customWidth="1"/>
    <col min="8448" max="8449" width="10" customWidth="1"/>
    <col min="8450" max="8450" width="74.28515625" customWidth="1"/>
    <col min="8451" max="8451" width="18.42578125" customWidth="1"/>
    <col min="8452" max="8452" width="14.140625" customWidth="1"/>
    <col min="8453" max="8453" width="1.85546875" customWidth="1"/>
    <col min="8454" max="8454" width="14.85546875" customWidth="1"/>
    <col min="8455" max="8455" width="13" customWidth="1"/>
    <col min="8456" max="8456" width="10.28515625" customWidth="1"/>
    <col min="8457" max="8457" width="15.140625" customWidth="1"/>
    <col min="8458" max="8458" width="16" customWidth="1"/>
    <col min="8461" max="8461" width="0" hidden="1" customWidth="1"/>
    <col min="8462" max="8462" width="14.28515625" customWidth="1"/>
    <col min="8704" max="8705" width="10" customWidth="1"/>
    <col min="8706" max="8706" width="74.28515625" customWidth="1"/>
    <col min="8707" max="8707" width="18.42578125" customWidth="1"/>
    <col min="8708" max="8708" width="14.140625" customWidth="1"/>
    <col min="8709" max="8709" width="1.85546875" customWidth="1"/>
    <col min="8710" max="8710" width="14.85546875" customWidth="1"/>
    <col min="8711" max="8711" width="13" customWidth="1"/>
    <col min="8712" max="8712" width="10.28515625" customWidth="1"/>
    <col min="8713" max="8713" width="15.140625" customWidth="1"/>
    <col min="8714" max="8714" width="16" customWidth="1"/>
    <col min="8717" max="8717" width="0" hidden="1" customWidth="1"/>
    <col min="8718" max="8718" width="14.28515625" customWidth="1"/>
    <col min="8960" max="8961" width="10" customWidth="1"/>
    <col min="8962" max="8962" width="74.28515625" customWidth="1"/>
    <col min="8963" max="8963" width="18.42578125" customWidth="1"/>
    <col min="8964" max="8964" width="14.140625" customWidth="1"/>
    <col min="8965" max="8965" width="1.85546875" customWidth="1"/>
    <col min="8966" max="8966" width="14.85546875" customWidth="1"/>
    <col min="8967" max="8967" width="13" customWidth="1"/>
    <col min="8968" max="8968" width="10.28515625" customWidth="1"/>
    <col min="8969" max="8969" width="15.140625" customWidth="1"/>
    <col min="8970" max="8970" width="16" customWidth="1"/>
    <col min="8973" max="8973" width="0" hidden="1" customWidth="1"/>
    <col min="8974" max="8974" width="14.28515625" customWidth="1"/>
    <col min="9216" max="9217" width="10" customWidth="1"/>
    <col min="9218" max="9218" width="74.28515625" customWidth="1"/>
    <col min="9219" max="9219" width="18.42578125" customWidth="1"/>
    <col min="9220" max="9220" width="14.140625" customWidth="1"/>
    <col min="9221" max="9221" width="1.85546875" customWidth="1"/>
    <col min="9222" max="9222" width="14.85546875" customWidth="1"/>
    <col min="9223" max="9223" width="13" customWidth="1"/>
    <col min="9224" max="9224" width="10.28515625" customWidth="1"/>
    <col min="9225" max="9225" width="15.140625" customWidth="1"/>
    <col min="9226" max="9226" width="16" customWidth="1"/>
    <col min="9229" max="9229" width="0" hidden="1" customWidth="1"/>
    <col min="9230" max="9230" width="14.28515625" customWidth="1"/>
    <col min="9472" max="9473" width="10" customWidth="1"/>
    <col min="9474" max="9474" width="74.28515625" customWidth="1"/>
    <col min="9475" max="9475" width="18.42578125" customWidth="1"/>
    <col min="9476" max="9476" width="14.140625" customWidth="1"/>
    <col min="9477" max="9477" width="1.85546875" customWidth="1"/>
    <col min="9478" max="9478" width="14.85546875" customWidth="1"/>
    <col min="9479" max="9479" width="13" customWidth="1"/>
    <col min="9480" max="9480" width="10.28515625" customWidth="1"/>
    <col min="9481" max="9481" width="15.140625" customWidth="1"/>
    <col min="9482" max="9482" width="16" customWidth="1"/>
    <col min="9485" max="9485" width="0" hidden="1" customWidth="1"/>
    <col min="9486" max="9486" width="14.28515625" customWidth="1"/>
    <col min="9728" max="9729" width="10" customWidth="1"/>
    <col min="9730" max="9730" width="74.28515625" customWidth="1"/>
    <col min="9731" max="9731" width="18.42578125" customWidth="1"/>
    <col min="9732" max="9732" width="14.140625" customWidth="1"/>
    <col min="9733" max="9733" width="1.85546875" customWidth="1"/>
    <col min="9734" max="9734" width="14.85546875" customWidth="1"/>
    <col min="9735" max="9735" width="13" customWidth="1"/>
    <col min="9736" max="9736" width="10.28515625" customWidth="1"/>
    <col min="9737" max="9737" width="15.140625" customWidth="1"/>
    <col min="9738" max="9738" width="16" customWidth="1"/>
    <col min="9741" max="9741" width="0" hidden="1" customWidth="1"/>
    <col min="9742" max="9742" width="14.28515625" customWidth="1"/>
    <col min="9984" max="9985" width="10" customWidth="1"/>
    <col min="9986" max="9986" width="74.28515625" customWidth="1"/>
    <col min="9987" max="9987" width="18.42578125" customWidth="1"/>
    <col min="9988" max="9988" width="14.140625" customWidth="1"/>
    <col min="9989" max="9989" width="1.85546875" customWidth="1"/>
    <col min="9990" max="9990" width="14.85546875" customWidth="1"/>
    <col min="9991" max="9991" width="13" customWidth="1"/>
    <col min="9992" max="9992" width="10.28515625" customWidth="1"/>
    <col min="9993" max="9993" width="15.140625" customWidth="1"/>
    <col min="9994" max="9994" width="16" customWidth="1"/>
    <col min="9997" max="9997" width="0" hidden="1" customWidth="1"/>
    <col min="9998" max="9998" width="14.28515625" customWidth="1"/>
    <col min="10240" max="10241" width="10" customWidth="1"/>
    <col min="10242" max="10242" width="74.28515625" customWidth="1"/>
    <col min="10243" max="10243" width="18.42578125" customWidth="1"/>
    <col min="10244" max="10244" width="14.140625" customWidth="1"/>
    <col min="10245" max="10245" width="1.85546875" customWidth="1"/>
    <col min="10246" max="10246" width="14.85546875" customWidth="1"/>
    <col min="10247" max="10247" width="13" customWidth="1"/>
    <col min="10248" max="10248" width="10.28515625" customWidth="1"/>
    <col min="10249" max="10249" width="15.140625" customWidth="1"/>
    <col min="10250" max="10250" width="16" customWidth="1"/>
    <col min="10253" max="10253" width="0" hidden="1" customWidth="1"/>
    <col min="10254" max="10254" width="14.28515625" customWidth="1"/>
    <col min="10496" max="10497" width="10" customWidth="1"/>
    <col min="10498" max="10498" width="74.28515625" customWidth="1"/>
    <col min="10499" max="10499" width="18.42578125" customWidth="1"/>
    <col min="10500" max="10500" width="14.140625" customWidth="1"/>
    <col min="10501" max="10501" width="1.85546875" customWidth="1"/>
    <col min="10502" max="10502" width="14.85546875" customWidth="1"/>
    <col min="10503" max="10503" width="13" customWidth="1"/>
    <col min="10504" max="10504" width="10.28515625" customWidth="1"/>
    <col min="10505" max="10505" width="15.140625" customWidth="1"/>
    <col min="10506" max="10506" width="16" customWidth="1"/>
    <col min="10509" max="10509" width="0" hidden="1" customWidth="1"/>
    <col min="10510" max="10510" width="14.28515625" customWidth="1"/>
    <col min="10752" max="10753" width="10" customWidth="1"/>
    <col min="10754" max="10754" width="74.28515625" customWidth="1"/>
    <col min="10755" max="10755" width="18.42578125" customWidth="1"/>
    <col min="10756" max="10756" width="14.140625" customWidth="1"/>
    <col min="10757" max="10757" width="1.85546875" customWidth="1"/>
    <col min="10758" max="10758" width="14.85546875" customWidth="1"/>
    <col min="10759" max="10759" width="13" customWidth="1"/>
    <col min="10760" max="10760" width="10.28515625" customWidth="1"/>
    <col min="10761" max="10761" width="15.140625" customWidth="1"/>
    <col min="10762" max="10762" width="16" customWidth="1"/>
    <col min="10765" max="10765" width="0" hidden="1" customWidth="1"/>
    <col min="10766" max="10766" width="14.28515625" customWidth="1"/>
    <col min="11008" max="11009" width="10" customWidth="1"/>
    <col min="11010" max="11010" width="74.28515625" customWidth="1"/>
    <col min="11011" max="11011" width="18.42578125" customWidth="1"/>
    <col min="11012" max="11012" width="14.140625" customWidth="1"/>
    <col min="11013" max="11013" width="1.85546875" customWidth="1"/>
    <col min="11014" max="11014" width="14.85546875" customWidth="1"/>
    <col min="11015" max="11015" width="13" customWidth="1"/>
    <col min="11016" max="11016" width="10.28515625" customWidth="1"/>
    <col min="11017" max="11017" width="15.140625" customWidth="1"/>
    <col min="11018" max="11018" width="16" customWidth="1"/>
    <col min="11021" max="11021" width="0" hidden="1" customWidth="1"/>
    <col min="11022" max="11022" width="14.28515625" customWidth="1"/>
    <col min="11264" max="11265" width="10" customWidth="1"/>
    <col min="11266" max="11266" width="74.28515625" customWidth="1"/>
    <col min="11267" max="11267" width="18.42578125" customWidth="1"/>
    <col min="11268" max="11268" width="14.140625" customWidth="1"/>
    <col min="11269" max="11269" width="1.85546875" customWidth="1"/>
    <col min="11270" max="11270" width="14.85546875" customWidth="1"/>
    <col min="11271" max="11271" width="13" customWidth="1"/>
    <col min="11272" max="11272" width="10.28515625" customWidth="1"/>
    <col min="11273" max="11273" width="15.140625" customWidth="1"/>
    <col min="11274" max="11274" width="16" customWidth="1"/>
    <col min="11277" max="11277" width="0" hidden="1" customWidth="1"/>
    <col min="11278" max="11278" width="14.28515625" customWidth="1"/>
    <col min="11520" max="11521" width="10" customWidth="1"/>
    <col min="11522" max="11522" width="74.28515625" customWidth="1"/>
    <col min="11523" max="11523" width="18.42578125" customWidth="1"/>
    <col min="11524" max="11524" width="14.140625" customWidth="1"/>
    <col min="11525" max="11525" width="1.85546875" customWidth="1"/>
    <col min="11526" max="11526" width="14.85546875" customWidth="1"/>
    <col min="11527" max="11527" width="13" customWidth="1"/>
    <col min="11528" max="11528" width="10.28515625" customWidth="1"/>
    <col min="11529" max="11529" width="15.140625" customWidth="1"/>
    <col min="11530" max="11530" width="16" customWidth="1"/>
    <col min="11533" max="11533" width="0" hidden="1" customWidth="1"/>
    <col min="11534" max="11534" width="14.28515625" customWidth="1"/>
    <col min="11776" max="11777" width="10" customWidth="1"/>
    <col min="11778" max="11778" width="74.28515625" customWidth="1"/>
    <col min="11779" max="11779" width="18.42578125" customWidth="1"/>
    <col min="11780" max="11780" width="14.140625" customWidth="1"/>
    <col min="11781" max="11781" width="1.85546875" customWidth="1"/>
    <col min="11782" max="11782" width="14.85546875" customWidth="1"/>
    <col min="11783" max="11783" width="13" customWidth="1"/>
    <col min="11784" max="11784" width="10.28515625" customWidth="1"/>
    <col min="11785" max="11785" width="15.140625" customWidth="1"/>
    <col min="11786" max="11786" width="16" customWidth="1"/>
    <col min="11789" max="11789" width="0" hidden="1" customWidth="1"/>
    <col min="11790" max="11790" width="14.28515625" customWidth="1"/>
    <col min="12032" max="12033" width="10" customWidth="1"/>
    <col min="12034" max="12034" width="74.28515625" customWidth="1"/>
    <col min="12035" max="12035" width="18.42578125" customWidth="1"/>
    <col min="12036" max="12036" width="14.140625" customWidth="1"/>
    <col min="12037" max="12037" width="1.85546875" customWidth="1"/>
    <col min="12038" max="12038" width="14.85546875" customWidth="1"/>
    <col min="12039" max="12039" width="13" customWidth="1"/>
    <col min="12040" max="12040" width="10.28515625" customWidth="1"/>
    <col min="12041" max="12041" width="15.140625" customWidth="1"/>
    <col min="12042" max="12042" width="16" customWidth="1"/>
    <col min="12045" max="12045" width="0" hidden="1" customWidth="1"/>
    <col min="12046" max="12046" width="14.28515625" customWidth="1"/>
    <col min="12288" max="12289" width="10" customWidth="1"/>
    <col min="12290" max="12290" width="74.28515625" customWidth="1"/>
    <col min="12291" max="12291" width="18.42578125" customWidth="1"/>
    <col min="12292" max="12292" width="14.140625" customWidth="1"/>
    <col min="12293" max="12293" width="1.85546875" customWidth="1"/>
    <col min="12294" max="12294" width="14.85546875" customWidth="1"/>
    <col min="12295" max="12295" width="13" customWidth="1"/>
    <col min="12296" max="12296" width="10.28515625" customWidth="1"/>
    <col min="12297" max="12297" width="15.140625" customWidth="1"/>
    <col min="12298" max="12298" width="16" customWidth="1"/>
    <col min="12301" max="12301" width="0" hidden="1" customWidth="1"/>
    <col min="12302" max="12302" width="14.28515625" customWidth="1"/>
    <col min="12544" max="12545" width="10" customWidth="1"/>
    <col min="12546" max="12546" width="74.28515625" customWidth="1"/>
    <col min="12547" max="12547" width="18.42578125" customWidth="1"/>
    <col min="12548" max="12548" width="14.140625" customWidth="1"/>
    <col min="12549" max="12549" width="1.85546875" customWidth="1"/>
    <col min="12550" max="12550" width="14.85546875" customWidth="1"/>
    <col min="12551" max="12551" width="13" customWidth="1"/>
    <col min="12552" max="12552" width="10.28515625" customWidth="1"/>
    <col min="12553" max="12553" width="15.140625" customWidth="1"/>
    <col min="12554" max="12554" width="16" customWidth="1"/>
    <col min="12557" max="12557" width="0" hidden="1" customWidth="1"/>
    <col min="12558" max="12558" width="14.28515625" customWidth="1"/>
    <col min="12800" max="12801" width="10" customWidth="1"/>
    <col min="12802" max="12802" width="74.28515625" customWidth="1"/>
    <col min="12803" max="12803" width="18.42578125" customWidth="1"/>
    <col min="12804" max="12804" width="14.140625" customWidth="1"/>
    <col min="12805" max="12805" width="1.85546875" customWidth="1"/>
    <col min="12806" max="12806" width="14.85546875" customWidth="1"/>
    <col min="12807" max="12807" width="13" customWidth="1"/>
    <col min="12808" max="12808" width="10.28515625" customWidth="1"/>
    <col min="12809" max="12809" width="15.140625" customWidth="1"/>
    <col min="12810" max="12810" width="16" customWidth="1"/>
    <col min="12813" max="12813" width="0" hidden="1" customWidth="1"/>
    <col min="12814" max="12814" width="14.28515625" customWidth="1"/>
    <col min="13056" max="13057" width="10" customWidth="1"/>
    <col min="13058" max="13058" width="74.28515625" customWidth="1"/>
    <col min="13059" max="13059" width="18.42578125" customWidth="1"/>
    <col min="13060" max="13060" width="14.140625" customWidth="1"/>
    <col min="13061" max="13061" width="1.85546875" customWidth="1"/>
    <col min="13062" max="13062" width="14.85546875" customWidth="1"/>
    <col min="13063" max="13063" width="13" customWidth="1"/>
    <col min="13064" max="13064" width="10.28515625" customWidth="1"/>
    <col min="13065" max="13065" width="15.140625" customWidth="1"/>
    <col min="13066" max="13066" width="16" customWidth="1"/>
    <col min="13069" max="13069" width="0" hidden="1" customWidth="1"/>
    <col min="13070" max="13070" width="14.28515625" customWidth="1"/>
    <col min="13312" max="13313" width="10" customWidth="1"/>
    <col min="13314" max="13314" width="74.28515625" customWidth="1"/>
    <col min="13315" max="13315" width="18.42578125" customWidth="1"/>
    <col min="13316" max="13316" width="14.140625" customWidth="1"/>
    <col min="13317" max="13317" width="1.85546875" customWidth="1"/>
    <col min="13318" max="13318" width="14.85546875" customWidth="1"/>
    <col min="13319" max="13319" width="13" customWidth="1"/>
    <col min="13320" max="13320" width="10.28515625" customWidth="1"/>
    <col min="13321" max="13321" width="15.140625" customWidth="1"/>
    <col min="13322" max="13322" width="16" customWidth="1"/>
    <col min="13325" max="13325" width="0" hidden="1" customWidth="1"/>
    <col min="13326" max="13326" width="14.28515625" customWidth="1"/>
    <col min="13568" max="13569" width="10" customWidth="1"/>
    <col min="13570" max="13570" width="74.28515625" customWidth="1"/>
    <col min="13571" max="13571" width="18.42578125" customWidth="1"/>
    <col min="13572" max="13572" width="14.140625" customWidth="1"/>
    <col min="13573" max="13573" width="1.85546875" customWidth="1"/>
    <col min="13574" max="13574" width="14.85546875" customWidth="1"/>
    <col min="13575" max="13575" width="13" customWidth="1"/>
    <col min="13576" max="13576" width="10.28515625" customWidth="1"/>
    <col min="13577" max="13577" width="15.140625" customWidth="1"/>
    <col min="13578" max="13578" width="16" customWidth="1"/>
    <col min="13581" max="13581" width="0" hidden="1" customWidth="1"/>
    <col min="13582" max="13582" width="14.28515625" customWidth="1"/>
    <col min="13824" max="13825" width="10" customWidth="1"/>
    <col min="13826" max="13826" width="74.28515625" customWidth="1"/>
    <col min="13827" max="13827" width="18.42578125" customWidth="1"/>
    <col min="13828" max="13828" width="14.140625" customWidth="1"/>
    <col min="13829" max="13829" width="1.85546875" customWidth="1"/>
    <col min="13830" max="13830" width="14.85546875" customWidth="1"/>
    <col min="13831" max="13831" width="13" customWidth="1"/>
    <col min="13832" max="13832" width="10.28515625" customWidth="1"/>
    <col min="13833" max="13833" width="15.140625" customWidth="1"/>
    <col min="13834" max="13834" width="16" customWidth="1"/>
    <col min="13837" max="13837" width="0" hidden="1" customWidth="1"/>
    <col min="13838" max="13838" width="14.28515625" customWidth="1"/>
    <col min="14080" max="14081" width="10" customWidth="1"/>
    <col min="14082" max="14082" width="74.28515625" customWidth="1"/>
    <col min="14083" max="14083" width="18.42578125" customWidth="1"/>
    <col min="14084" max="14084" width="14.140625" customWidth="1"/>
    <col min="14085" max="14085" width="1.85546875" customWidth="1"/>
    <col min="14086" max="14086" width="14.85546875" customWidth="1"/>
    <col min="14087" max="14087" width="13" customWidth="1"/>
    <col min="14088" max="14088" width="10.28515625" customWidth="1"/>
    <col min="14089" max="14089" width="15.140625" customWidth="1"/>
    <col min="14090" max="14090" width="16" customWidth="1"/>
    <col min="14093" max="14093" width="0" hidden="1" customWidth="1"/>
    <col min="14094" max="14094" width="14.28515625" customWidth="1"/>
    <col min="14336" max="14337" width="10" customWidth="1"/>
    <col min="14338" max="14338" width="74.28515625" customWidth="1"/>
    <col min="14339" max="14339" width="18.42578125" customWidth="1"/>
    <col min="14340" max="14340" width="14.140625" customWidth="1"/>
    <col min="14341" max="14341" width="1.85546875" customWidth="1"/>
    <col min="14342" max="14342" width="14.85546875" customWidth="1"/>
    <col min="14343" max="14343" width="13" customWidth="1"/>
    <col min="14344" max="14344" width="10.28515625" customWidth="1"/>
    <col min="14345" max="14345" width="15.140625" customWidth="1"/>
    <col min="14346" max="14346" width="16" customWidth="1"/>
    <col min="14349" max="14349" width="0" hidden="1" customWidth="1"/>
    <col min="14350" max="14350" width="14.28515625" customWidth="1"/>
    <col min="14592" max="14593" width="10" customWidth="1"/>
    <col min="14594" max="14594" width="74.28515625" customWidth="1"/>
    <col min="14595" max="14595" width="18.42578125" customWidth="1"/>
    <col min="14596" max="14596" width="14.140625" customWidth="1"/>
    <col min="14597" max="14597" width="1.85546875" customWidth="1"/>
    <col min="14598" max="14598" width="14.85546875" customWidth="1"/>
    <col min="14599" max="14599" width="13" customWidth="1"/>
    <col min="14600" max="14600" width="10.28515625" customWidth="1"/>
    <col min="14601" max="14601" width="15.140625" customWidth="1"/>
    <col min="14602" max="14602" width="16" customWidth="1"/>
    <col min="14605" max="14605" width="0" hidden="1" customWidth="1"/>
    <col min="14606" max="14606" width="14.28515625" customWidth="1"/>
    <col min="14848" max="14849" width="10" customWidth="1"/>
    <col min="14850" max="14850" width="74.28515625" customWidth="1"/>
    <col min="14851" max="14851" width="18.42578125" customWidth="1"/>
    <col min="14852" max="14852" width="14.140625" customWidth="1"/>
    <col min="14853" max="14853" width="1.85546875" customWidth="1"/>
    <col min="14854" max="14854" width="14.85546875" customWidth="1"/>
    <col min="14855" max="14855" width="13" customWidth="1"/>
    <col min="14856" max="14856" width="10.28515625" customWidth="1"/>
    <col min="14857" max="14857" width="15.140625" customWidth="1"/>
    <col min="14858" max="14858" width="16" customWidth="1"/>
    <col min="14861" max="14861" width="0" hidden="1" customWidth="1"/>
    <col min="14862" max="14862" width="14.28515625" customWidth="1"/>
    <col min="15104" max="15105" width="10" customWidth="1"/>
    <col min="15106" max="15106" width="74.28515625" customWidth="1"/>
    <col min="15107" max="15107" width="18.42578125" customWidth="1"/>
    <col min="15108" max="15108" width="14.140625" customWidth="1"/>
    <col min="15109" max="15109" width="1.85546875" customWidth="1"/>
    <col min="15110" max="15110" width="14.85546875" customWidth="1"/>
    <col min="15111" max="15111" width="13" customWidth="1"/>
    <col min="15112" max="15112" width="10.28515625" customWidth="1"/>
    <col min="15113" max="15113" width="15.140625" customWidth="1"/>
    <col min="15114" max="15114" width="16" customWidth="1"/>
    <col min="15117" max="15117" width="0" hidden="1" customWidth="1"/>
    <col min="15118" max="15118" width="14.28515625" customWidth="1"/>
    <col min="15360" max="15361" width="10" customWidth="1"/>
    <col min="15362" max="15362" width="74.28515625" customWidth="1"/>
    <col min="15363" max="15363" width="18.42578125" customWidth="1"/>
    <col min="15364" max="15364" width="14.140625" customWidth="1"/>
    <col min="15365" max="15365" width="1.85546875" customWidth="1"/>
    <col min="15366" max="15366" width="14.85546875" customWidth="1"/>
    <col min="15367" max="15367" width="13" customWidth="1"/>
    <col min="15368" max="15368" width="10.28515625" customWidth="1"/>
    <col min="15369" max="15369" width="15.140625" customWidth="1"/>
    <col min="15370" max="15370" width="16" customWidth="1"/>
    <col min="15373" max="15373" width="0" hidden="1" customWidth="1"/>
    <col min="15374" max="15374" width="14.28515625" customWidth="1"/>
    <col min="15616" max="15617" width="10" customWidth="1"/>
    <col min="15618" max="15618" width="74.28515625" customWidth="1"/>
    <col min="15619" max="15619" width="18.42578125" customWidth="1"/>
    <col min="15620" max="15620" width="14.140625" customWidth="1"/>
    <col min="15621" max="15621" width="1.85546875" customWidth="1"/>
    <col min="15622" max="15622" width="14.85546875" customWidth="1"/>
    <col min="15623" max="15623" width="13" customWidth="1"/>
    <col min="15624" max="15624" width="10.28515625" customWidth="1"/>
    <col min="15625" max="15625" width="15.140625" customWidth="1"/>
    <col min="15626" max="15626" width="16" customWidth="1"/>
    <col min="15629" max="15629" width="0" hidden="1" customWidth="1"/>
    <col min="15630" max="15630" width="14.28515625" customWidth="1"/>
    <col min="15872" max="15873" width="10" customWidth="1"/>
    <col min="15874" max="15874" width="74.28515625" customWidth="1"/>
    <col min="15875" max="15875" width="18.42578125" customWidth="1"/>
    <col min="15876" max="15876" width="14.140625" customWidth="1"/>
    <col min="15877" max="15877" width="1.85546875" customWidth="1"/>
    <col min="15878" max="15878" width="14.85546875" customWidth="1"/>
    <col min="15879" max="15879" width="13" customWidth="1"/>
    <col min="15880" max="15880" width="10.28515625" customWidth="1"/>
    <col min="15881" max="15881" width="15.140625" customWidth="1"/>
    <col min="15882" max="15882" width="16" customWidth="1"/>
    <col min="15885" max="15885" width="0" hidden="1" customWidth="1"/>
    <col min="15886" max="15886" width="14.28515625" customWidth="1"/>
    <col min="16128" max="16129" width="10" customWidth="1"/>
    <col min="16130" max="16130" width="74.28515625" customWidth="1"/>
    <col min="16131" max="16131" width="18.42578125" customWidth="1"/>
    <col min="16132" max="16132" width="14.140625" customWidth="1"/>
    <col min="16133" max="16133" width="1.85546875" customWidth="1"/>
    <col min="16134" max="16134" width="14.85546875" customWidth="1"/>
    <col min="16135" max="16135" width="13" customWidth="1"/>
    <col min="16136" max="16136" width="10.28515625" customWidth="1"/>
    <col min="16137" max="16137" width="15.140625" customWidth="1"/>
    <col min="16138" max="16138" width="16" customWidth="1"/>
    <col min="16141" max="16141" width="0" hidden="1" customWidth="1"/>
    <col min="16142" max="16142" width="14.28515625" customWidth="1"/>
  </cols>
  <sheetData>
    <row r="1" spans="1:13" x14ac:dyDescent="0.25">
      <c r="A1" s="63" t="s">
        <v>102</v>
      </c>
      <c r="B1" s="73"/>
      <c r="C1" s="2"/>
      <c r="D1" s="2"/>
      <c r="E1" s="2"/>
      <c r="F1" s="3"/>
      <c r="G1" s="4"/>
      <c r="H1" s="122"/>
      <c r="I1" s="123"/>
      <c r="J1" s="122"/>
    </row>
    <row r="2" spans="1:13" ht="19.5" customHeight="1" thickBot="1" x14ac:dyDescent="0.3">
      <c r="A2" s="59" t="s">
        <v>47</v>
      </c>
      <c r="B2" s="8"/>
      <c r="D2" s="88" t="s">
        <v>0</v>
      </c>
      <c r="E2" s="9"/>
      <c r="F2" s="62">
        <f>19595-D5</f>
        <v>0</v>
      </c>
      <c r="G2" s="10"/>
      <c r="H2" s="122"/>
      <c r="I2" s="123"/>
      <c r="J2" s="122"/>
    </row>
    <row r="3" spans="1:13" ht="15.75" thickTop="1" x14ac:dyDescent="0.25">
      <c r="A3" s="60" t="s">
        <v>23</v>
      </c>
      <c r="B3" s="11" t="s">
        <v>37</v>
      </c>
      <c r="C3" s="6"/>
      <c r="D3" s="6"/>
      <c r="E3" s="6"/>
      <c r="F3" s="12"/>
      <c r="G3" s="6"/>
      <c r="H3" s="122"/>
      <c r="I3" s="124"/>
      <c r="J3" s="125"/>
    </row>
    <row r="4" spans="1:13" x14ac:dyDescent="0.25">
      <c r="A4" s="60"/>
      <c r="B4" s="14" t="s">
        <v>49</v>
      </c>
      <c r="C4" s="11"/>
      <c r="D4" s="6"/>
      <c r="E4" s="6"/>
      <c r="F4" s="12"/>
      <c r="G4" s="6"/>
      <c r="H4" s="122"/>
      <c r="I4" s="124"/>
      <c r="J4" s="125"/>
    </row>
    <row r="5" spans="1:13" x14ac:dyDescent="0.25">
      <c r="A5" s="60"/>
      <c r="B5" s="11"/>
      <c r="C5" s="15" t="s">
        <v>2</v>
      </c>
      <c r="D5" s="89">
        <f>SUM(D8:D51)</f>
        <v>19595</v>
      </c>
      <c r="E5" s="90"/>
      <c r="F5" s="89">
        <f>SUM(F8:F51)</f>
        <v>12535</v>
      </c>
      <c r="G5" s="6"/>
      <c r="H5" s="122"/>
      <c r="I5" s="124"/>
      <c r="J5" s="125"/>
    </row>
    <row r="6" spans="1:13" ht="6" customHeight="1" x14ac:dyDescent="0.25">
      <c r="A6" s="60"/>
      <c r="B6" s="11"/>
      <c r="C6" s="11"/>
      <c r="D6" s="6"/>
      <c r="E6" s="6"/>
      <c r="F6" s="12"/>
      <c r="G6" s="6"/>
      <c r="H6" s="122"/>
      <c r="I6" s="124"/>
      <c r="J6" s="125"/>
    </row>
    <row r="7" spans="1:13" s="21" customFormat="1" ht="34.5" customHeight="1" x14ac:dyDescent="0.25">
      <c r="A7" s="17" t="s">
        <v>3</v>
      </c>
      <c r="B7" s="18" t="s">
        <v>4</v>
      </c>
      <c r="C7" s="75" t="s">
        <v>5</v>
      </c>
      <c r="D7" s="19" t="s">
        <v>6</v>
      </c>
      <c r="E7" s="19"/>
      <c r="F7" s="19" t="s">
        <v>7</v>
      </c>
      <c r="G7" s="20" t="s">
        <v>48</v>
      </c>
      <c r="H7" s="126"/>
      <c r="I7" s="126"/>
      <c r="J7" s="126"/>
      <c r="L7" s="22"/>
      <c r="M7" s="23"/>
    </row>
    <row r="8" spans="1:13" s="76" customFormat="1" ht="14.25" customHeight="1" x14ac:dyDescent="0.2">
      <c r="A8" s="72" t="s">
        <v>65</v>
      </c>
      <c r="B8" s="29" t="s">
        <v>82</v>
      </c>
      <c r="C8" s="105">
        <v>2364</v>
      </c>
      <c r="D8" s="26">
        <v>2364</v>
      </c>
      <c r="E8" s="25"/>
      <c r="F8" s="106" t="s">
        <v>100</v>
      </c>
      <c r="G8" s="114" t="s">
        <v>128</v>
      </c>
      <c r="H8" s="127"/>
      <c r="I8" s="128"/>
      <c r="J8" s="129"/>
    </row>
    <row r="9" spans="1:13" s="76" customFormat="1" x14ac:dyDescent="0.2">
      <c r="A9" s="72" t="s">
        <v>66</v>
      </c>
      <c r="B9" s="29" t="s">
        <v>83</v>
      </c>
      <c r="C9" s="106">
        <v>432</v>
      </c>
      <c r="D9" s="110">
        <v>432</v>
      </c>
      <c r="E9" s="25"/>
      <c r="F9" s="106" t="s">
        <v>100</v>
      </c>
      <c r="G9" s="114" t="s">
        <v>129</v>
      </c>
      <c r="H9" s="127"/>
      <c r="I9" s="134"/>
      <c r="J9" s="135"/>
    </row>
    <row r="10" spans="1:13" s="76" customFormat="1" x14ac:dyDescent="0.2">
      <c r="A10" s="72" t="s">
        <v>67</v>
      </c>
      <c r="B10" s="29" t="s">
        <v>84</v>
      </c>
      <c r="C10" s="106">
        <v>1240</v>
      </c>
      <c r="D10" s="110">
        <v>1000</v>
      </c>
      <c r="E10" s="25"/>
      <c r="F10" s="106" t="s">
        <v>100</v>
      </c>
      <c r="G10" s="114" t="s">
        <v>130</v>
      </c>
      <c r="H10" s="28"/>
      <c r="I10" s="95"/>
      <c r="J10" s="100"/>
    </row>
    <row r="11" spans="1:13" s="76" customFormat="1" x14ac:dyDescent="0.2">
      <c r="A11" s="72" t="s">
        <v>68</v>
      </c>
      <c r="B11" s="104" t="s">
        <v>85</v>
      </c>
      <c r="C11" s="105"/>
      <c r="D11" s="110">
        <v>166</v>
      </c>
      <c r="E11" s="25"/>
      <c r="F11" s="106" t="s">
        <v>100</v>
      </c>
      <c r="G11" s="114" t="s">
        <v>131</v>
      </c>
      <c r="H11" s="28"/>
      <c r="I11" s="95"/>
      <c r="J11" s="100"/>
    </row>
    <row r="12" spans="1:13" s="76" customFormat="1" x14ac:dyDescent="0.2">
      <c r="A12" s="72" t="s">
        <v>69</v>
      </c>
      <c r="B12" s="29" t="s">
        <v>86</v>
      </c>
      <c r="C12" s="105">
        <v>3470</v>
      </c>
      <c r="D12" s="110">
        <v>500</v>
      </c>
      <c r="E12" s="25"/>
      <c r="F12" s="106" t="s">
        <v>100</v>
      </c>
      <c r="G12" s="114" t="s">
        <v>132</v>
      </c>
      <c r="H12" s="28"/>
      <c r="I12" s="28"/>
      <c r="J12" s="27"/>
    </row>
    <row r="13" spans="1:13" s="76" customFormat="1" x14ac:dyDescent="0.2">
      <c r="A13" s="101" t="s">
        <v>70</v>
      </c>
      <c r="B13" s="29" t="s">
        <v>87</v>
      </c>
      <c r="C13" s="105"/>
      <c r="D13" s="25">
        <v>750</v>
      </c>
      <c r="E13" s="25"/>
      <c r="F13" s="105"/>
      <c r="G13" s="114" t="s">
        <v>133</v>
      </c>
      <c r="H13" s="28"/>
      <c r="I13" s="28"/>
      <c r="J13" s="27"/>
    </row>
    <row r="14" spans="1:13" s="76" customFormat="1" x14ac:dyDescent="0.2">
      <c r="A14" s="101" t="s">
        <v>71</v>
      </c>
      <c r="B14" s="29" t="s">
        <v>88</v>
      </c>
      <c r="C14" s="105">
        <v>25000</v>
      </c>
      <c r="D14" s="111">
        <v>2143</v>
      </c>
      <c r="E14" s="25"/>
      <c r="F14" s="105">
        <v>10000</v>
      </c>
      <c r="G14" s="114" t="s">
        <v>134</v>
      </c>
      <c r="H14" s="28"/>
      <c r="I14" s="29"/>
      <c r="J14" s="28"/>
    </row>
    <row r="15" spans="1:13" s="76" customFormat="1" x14ac:dyDescent="0.2">
      <c r="A15" s="101" t="s">
        <v>72</v>
      </c>
      <c r="B15" s="29" t="s">
        <v>89</v>
      </c>
      <c r="C15" s="106">
        <v>2851</v>
      </c>
      <c r="D15" s="110">
        <v>1500</v>
      </c>
      <c r="E15" s="25"/>
      <c r="F15" s="106">
        <v>1351</v>
      </c>
      <c r="G15" s="115" t="s">
        <v>135</v>
      </c>
      <c r="H15" s="28"/>
      <c r="I15" s="28"/>
      <c r="J15" s="27"/>
    </row>
    <row r="16" spans="1:13" s="76" customFormat="1" x14ac:dyDescent="0.2">
      <c r="A16" s="101" t="s">
        <v>73</v>
      </c>
      <c r="B16" s="29" t="s">
        <v>90</v>
      </c>
      <c r="C16" s="106">
        <v>300.68</v>
      </c>
      <c r="D16" s="110">
        <v>300</v>
      </c>
      <c r="E16" s="25"/>
      <c r="F16" s="106" t="s">
        <v>100</v>
      </c>
      <c r="G16" s="115" t="s">
        <v>136</v>
      </c>
      <c r="H16" s="28"/>
      <c r="I16" s="29"/>
      <c r="J16" s="28"/>
    </row>
    <row r="17" spans="1:10" s="76" customFormat="1" x14ac:dyDescent="0.2">
      <c r="A17" s="101"/>
      <c r="B17" s="29" t="s">
        <v>91</v>
      </c>
      <c r="C17" s="106" t="s">
        <v>100</v>
      </c>
      <c r="D17" s="110">
        <v>900</v>
      </c>
      <c r="E17" s="25"/>
      <c r="F17" s="106" t="s">
        <v>100</v>
      </c>
      <c r="G17" s="115" t="s">
        <v>101</v>
      </c>
      <c r="H17" s="28"/>
      <c r="I17" s="29"/>
      <c r="J17" s="28"/>
    </row>
    <row r="18" spans="1:10" s="76" customFormat="1" x14ac:dyDescent="0.2">
      <c r="A18" s="102" t="s">
        <v>74</v>
      </c>
      <c r="B18" s="29" t="s">
        <v>92</v>
      </c>
      <c r="C18" s="108" t="s">
        <v>100</v>
      </c>
      <c r="D18" s="112">
        <v>100</v>
      </c>
      <c r="E18" s="25"/>
      <c r="F18" s="107" t="s">
        <v>100</v>
      </c>
      <c r="G18" s="115" t="s">
        <v>135</v>
      </c>
      <c r="H18" s="28"/>
      <c r="I18" s="29"/>
      <c r="J18" s="28"/>
    </row>
    <row r="19" spans="1:10" s="76" customFormat="1" x14ac:dyDescent="0.2">
      <c r="A19" s="72" t="s">
        <v>75</v>
      </c>
      <c r="B19" s="29" t="s">
        <v>93</v>
      </c>
      <c r="C19" s="25">
        <v>500</v>
      </c>
      <c r="D19" s="25">
        <v>500</v>
      </c>
      <c r="E19" s="25"/>
      <c r="F19" s="106" t="s">
        <v>100</v>
      </c>
      <c r="G19" s="118" t="s">
        <v>137</v>
      </c>
      <c r="H19" s="28"/>
      <c r="I19" s="29"/>
      <c r="J19" s="28"/>
    </row>
    <row r="20" spans="1:10" s="76" customFormat="1" x14ac:dyDescent="0.2">
      <c r="A20" s="102" t="s">
        <v>76</v>
      </c>
      <c r="B20" s="29" t="s">
        <v>94</v>
      </c>
      <c r="C20" s="109">
        <v>900</v>
      </c>
      <c r="D20" s="112">
        <v>900</v>
      </c>
      <c r="E20" s="25"/>
      <c r="F20" s="107" t="s">
        <v>100</v>
      </c>
      <c r="G20" s="115" t="s">
        <v>138</v>
      </c>
      <c r="H20" s="28"/>
      <c r="I20" s="29"/>
      <c r="J20" s="28"/>
    </row>
    <row r="21" spans="1:10" s="76" customFormat="1" x14ac:dyDescent="0.2">
      <c r="A21" s="101" t="s">
        <v>77</v>
      </c>
      <c r="B21" s="29" t="s">
        <v>95</v>
      </c>
      <c r="C21" s="107">
        <v>4446</v>
      </c>
      <c r="D21" s="112">
        <v>4446</v>
      </c>
      <c r="E21" s="25"/>
      <c r="F21" s="107" t="s">
        <v>100</v>
      </c>
      <c r="G21" s="115" t="s">
        <v>139</v>
      </c>
      <c r="H21" s="28"/>
      <c r="I21" s="29"/>
      <c r="J21" s="28"/>
    </row>
    <row r="22" spans="1:10" s="76" customFormat="1" x14ac:dyDescent="0.2">
      <c r="A22" s="102" t="s">
        <v>78</v>
      </c>
      <c r="B22" s="29" t="s">
        <v>96</v>
      </c>
      <c r="C22" s="109">
        <v>1096</v>
      </c>
      <c r="D22" s="112">
        <v>1096</v>
      </c>
      <c r="E22" s="25"/>
      <c r="F22" s="107" t="s">
        <v>100</v>
      </c>
      <c r="G22" s="115" t="s">
        <v>139</v>
      </c>
      <c r="H22" s="28"/>
      <c r="I22" s="29"/>
      <c r="J22" s="28"/>
    </row>
    <row r="23" spans="1:10" s="80" customFormat="1" x14ac:dyDescent="0.2">
      <c r="A23" s="72" t="s">
        <v>79</v>
      </c>
      <c r="B23" s="29" t="s">
        <v>97</v>
      </c>
      <c r="C23" s="107">
        <v>913</v>
      </c>
      <c r="D23" s="112">
        <v>550</v>
      </c>
      <c r="E23" s="78"/>
      <c r="F23" s="107" t="s">
        <v>100</v>
      </c>
      <c r="G23" s="115" t="s">
        <v>139</v>
      </c>
      <c r="H23" s="67"/>
      <c r="I23" s="74"/>
      <c r="J23" s="67"/>
    </row>
    <row r="24" spans="1:10" s="80" customFormat="1" x14ac:dyDescent="0.2">
      <c r="A24" s="72" t="s">
        <v>80</v>
      </c>
      <c r="B24" s="1" t="s">
        <v>98</v>
      </c>
      <c r="C24" s="105" t="s">
        <v>100</v>
      </c>
      <c r="D24" s="25">
        <v>1000</v>
      </c>
      <c r="E24" s="78"/>
      <c r="F24" s="107" t="s">
        <v>100</v>
      </c>
      <c r="G24" s="115" t="s">
        <v>139</v>
      </c>
      <c r="H24" s="67"/>
      <c r="I24" s="74"/>
      <c r="J24" s="67"/>
    </row>
    <row r="25" spans="1:10" s="80" customFormat="1" x14ac:dyDescent="0.2">
      <c r="A25" s="103" t="s">
        <v>81</v>
      </c>
      <c r="B25" s="104" t="s">
        <v>99</v>
      </c>
      <c r="C25" s="107">
        <v>2224</v>
      </c>
      <c r="D25" s="112">
        <v>948</v>
      </c>
      <c r="E25" s="78"/>
      <c r="F25" s="113">
        <v>1184</v>
      </c>
      <c r="G25" s="115" t="s">
        <v>139</v>
      </c>
      <c r="H25" s="67"/>
      <c r="I25" s="74"/>
      <c r="J25" s="67"/>
    </row>
    <row r="26" spans="1:10" s="76" customFormat="1" x14ac:dyDescent="0.2">
      <c r="A26" s="72"/>
      <c r="B26" s="1"/>
      <c r="C26" s="25"/>
      <c r="D26" s="25"/>
      <c r="E26" s="25"/>
      <c r="F26" s="26"/>
      <c r="G26" s="28"/>
      <c r="H26" s="28"/>
      <c r="I26" s="29"/>
      <c r="J26" s="28"/>
    </row>
    <row r="27" spans="1:10" s="76" customFormat="1" x14ac:dyDescent="0.2">
      <c r="A27" s="72"/>
      <c r="B27" s="1"/>
      <c r="C27" s="25"/>
      <c r="D27" s="25"/>
      <c r="E27" s="25"/>
      <c r="F27" s="26"/>
      <c r="G27" s="28"/>
      <c r="H27" s="28"/>
      <c r="I27" s="29"/>
      <c r="J27" s="28"/>
    </row>
    <row r="28" spans="1:10" s="76" customFormat="1" x14ac:dyDescent="0.2">
      <c r="A28" s="72"/>
      <c r="B28" s="1"/>
      <c r="C28" s="25"/>
      <c r="D28" s="25"/>
      <c r="E28" s="25"/>
      <c r="F28" s="26"/>
      <c r="G28" s="28"/>
      <c r="H28" s="28"/>
      <c r="I28" s="29"/>
      <c r="J28" s="28"/>
    </row>
    <row r="29" spans="1:10" s="76" customFormat="1" x14ac:dyDescent="0.2">
      <c r="A29" s="72"/>
      <c r="B29" s="64"/>
      <c r="C29" s="25"/>
      <c r="D29" s="25"/>
      <c r="E29" s="25"/>
      <c r="F29" s="26"/>
      <c r="G29" s="28"/>
      <c r="H29" s="28"/>
      <c r="I29" s="29"/>
      <c r="J29" s="28"/>
    </row>
    <row r="30" spans="1:10" s="76" customFormat="1" x14ac:dyDescent="0.2">
      <c r="A30" s="72"/>
      <c r="B30" s="1"/>
      <c r="C30" s="25"/>
      <c r="D30" s="25"/>
      <c r="E30" s="25"/>
      <c r="F30" s="26"/>
      <c r="G30" s="28"/>
      <c r="H30" s="28"/>
      <c r="I30" s="29"/>
      <c r="J30" s="28"/>
    </row>
    <row r="31" spans="1:10" s="76" customFormat="1" x14ac:dyDescent="0.2">
      <c r="A31" s="72"/>
      <c r="B31" s="1"/>
      <c r="C31" s="25"/>
      <c r="D31" s="25"/>
      <c r="E31" s="25"/>
      <c r="F31" s="26"/>
      <c r="G31" s="28"/>
      <c r="H31" s="28"/>
      <c r="I31" s="29"/>
      <c r="J31" s="28"/>
    </row>
    <row r="32" spans="1:10" s="76" customFormat="1" x14ac:dyDescent="0.2">
      <c r="A32" s="72"/>
      <c r="B32" s="1"/>
      <c r="C32" s="25"/>
      <c r="D32" s="25"/>
      <c r="E32" s="25"/>
      <c r="F32" s="26"/>
      <c r="G32" s="28"/>
      <c r="H32" s="28"/>
      <c r="I32" s="29"/>
      <c r="J32" s="28"/>
    </row>
    <row r="33" spans="1:10" s="76" customFormat="1" x14ac:dyDescent="0.2">
      <c r="A33" s="72"/>
      <c r="B33" s="1"/>
      <c r="C33" s="25"/>
      <c r="D33" s="25"/>
      <c r="E33" s="25"/>
      <c r="F33" s="26"/>
      <c r="G33" s="28"/>
      <c r="H33" s="28"/>
      <c r="I33" s="29"/>
      <c r="J33" s="28"/>
    </row>
    <row r="34" spans="1:10" s="76" customFormat="1" x14ac:dyDescent="0.2">
      <c r="A34" s="72"/>
      <c r="B34" s="1"/>
      <c r="C34" s="25"/>
      <c r="D34" s="25"/>
      <c r="E34" s="25"/>
      <c r="F34" s="26"/>
      <c r="G34" s="28"/>
      <c r="H34" s="28"/>
      <c r="I34" s="29"/>
      <c r="J34" s="28"/>
    </row>
    <row r="35" spans="1:10" s="76" customFormat="1" x14ac:dyDescent="0.2">
      <c r="A35" s="72"/>
      <c r="B35" s="1"/>
      <c r="C35" s="25"/>
      <c r="D35" s="25"/>
      <c r="E35" s="25"/>
      <c r="F35" s="26"/>
      <c r="G35" s="28"/>
      <c r="H35" s="28"/>
      <c r="I35" s="29"/>
      <c r="J35" s="28"/>
    </row>
    <row r="36" spans="1:10" s="76" customFormat="1" x14ac:dyDescent="0.2">
      <c r="A36" s="72"/>
      <c r="B36" s="1"/>
      <c r="C36" s="25"/>
      <c r="D36" s="25"/>
      <c r="E36" s="25"/>
      <c r="F36" s="26"/>
      <c r="G36" s="28"/>
      <c r="H36" s="28"/>
      <c r="I36" s="29"/>
      <c r="J36" s="28"/>
    </row>
    <row r="37" spans="1:10" s="76" customFormat="1" x14ac:dyDescent="0.2">
      <c r="A37" s="72"/>
      <c r="B37" s="1"/>
      <c r="C37" s="25"/>
      <c r="D37" s="25"/>
      <c r="E37" s="25"/>
      <c r="F37" s="26"/>
      <c r="G37" s="28"/>
      <c r="H37" s="28"/>
      <c r="I37" s="29"/>
      <c r="J37" s="28"/>
    </row>
    <row r="38" spans="1:10" s="76" customFormat="1" x14ac:dyDescent="0.2">
      <c r="A38" s="72"/>
      <c r="B38" s="74"/>
      <c r="C38" s="25"/>
      <c r="D38" s="25"/>
      <c r="E38" s="25"/>
      <c r="F38" s="26"/>
      <c r="G38" s="28"/>
      <c r="H38" s="28"/>
      <c r="I38" s="29"/>
      <c r="J38" s="28"/>
    </row>
    <row r="39" spans="1:10" s="76" customFormat="1" x14ac:dyDescent="0.2">
      <c r="A39" s="83"/>
      <c r="B39" s="74"/>
      <c r="C39" s="25"/>
      <c r="D39" s="25"/>
      <c r="E39" s="25"/>
      <c r="F39" s="26"/>
      <c r="G39" s="28"/>
      <c r="H39" s="28"/>
      <c r="I39" s="29"/>
      <c r="J39" s="28"/>
    </row>
    <row r="40" spans="1:10" x14ac:dyDescent="0.25">
      <c r="A40" s="84"/>
      <c r="B40" s="74"/>
      <c r="C40" s="44"/>
      <c r="D40" s="44"/>
      <c r="E40" s="44"/>
      <c r="F40" s="61"/>
      <c r="G40" s="28"/>
      <c r="I40" s="29"/>
    </row>
    <row r="41" spans="1:10" x14ac:dyDescent="0.25">
      <c r="A41" s="84"/>
      <c r="B41" s="74"/>
      <c r="C41" s="44"/>
      <c r="D41" s="44"/>
      <c r="E41" s="44"/>
      <c r="F41" s="61"/>
      <c r="G41" s="28"/>
    </row>
    <row r="42" spans="1:10" x14ac:dyDescent="0.25">
      <c r="A42" s="84"/>
      <c r="B42" s="74"/>
      <c r="C42" s="44"/>
      <c r="D42" s="44"/>
      <c r="E42" s="44"/>
      <c r="F42" s="61"/>
      <c r="G42" s="28"/>
    </row>
    <row r="43" spans="1:10" x14ac:dyDescent="0.25">
      <c r="B43" s="82"/>
      <c r="C43" s="44"/>
      <c r="D43" s="44"/>
      <c r="E43" s="44"/>
      <c r="F43" s="61"/>
    </row>
    <row r="44" spans="1:10" x14ac:dyDescent="0.25">
      <c r="B44" s="82"/>
      <c r="C44" s="44"/>
      <c r="D44" s="44"/>
      <c r="E44" s="44"/>
      <c r="F44" s="61"/>
    </row>
    <row r="45" spans="1:10" x14ac:dyDescent="0.25">
      <c r="B45" s="66"/>
    </row>
    <row r="46" spans="1:10" x14ac:dyDescent="0.25">
      <c r="B46" s="66"/>
    </row>
    <row r="47" spans="1:10" x14ac:dyDescent="0.25">
      <c r="B47" s="66"/>
    </row>
    <row r="48" spans="1:10" x14ac:dyDescent="0.25">
      <c r="B48" s="66"/>
    </row>
    <row r="49" spans="2:2" x14ac:dyDescent="0.25">
      <c r="B49" s="66"/>
    </row>
    <row r="50" spans="2:2" x14ac:dyDescent="0.25">
      <c r="B50" s="66"/>
    </row>
    <row r="51" spans="2:2" x14ac:dyDescent="0.25">
      <c r="B51" s="66"/>
    </row>
    <row r="52" spans="2:2" x14ac:dyDescent="0.25">
      <c r="B52" s="66"/>
    </row>
    <row r="53" spans="2:2" x14ac:dyDescent="0.25">
      <c r="B53" s="66"/>
    </row>
    <row r="54" spans="2:2" x14ac:dyDescent="0.25">
      <c r="B54" s="66"/>
    </row>
    <row r="55" spans="2:2" x14ac:dyDescent="0.25">
      <c r="B55" s="66"/>
    </row>
    <row r="56" spans="2:2" x14ac:dyDescent="0.25">
      <c r="B56" s="66"/>
    </row>
    <row r="57" spans="2:2" x14ac:dyDescent="0.25">
      <c r="B57" s="66"/>
    </row>
    <row r="58" spans="2:2" x14ac:dyDescent="0.25">
      <c r="B58" s="66"/>
    </row>
    <row r="59" spans="2:2" x14ac:dyDescent="0.25">
      <c r="B59" s="66"/>
    </row>
    <row r="60" spans="2:2" x14ac:dyDescent="0.25">
      <c r="B60" s="66"/>
    </row>
    <row r="61" spans="2:2" x14ac:dyDescent="0.25">
      <c r="B61" s="66"/>
    </row>
    <row r="62" spans="2:2" x14ac:dyDescent="0.25">
      <c r="B62" s="66"/>
    </row>
    <row r="63" spans="2:2" x14ac:dyDescent="0.25">
      <c r="B63" s="66"/>
    </row>
    <row r="64" spans="2:2" x14ac:dyDescent="0.25">
      <c r="B64" s="66"/>
    </row>
    <row r="65" spans="2:2" x14ac:dyDescent="0.25">
      <c r="B65" s="66"/>
    </row>
    <row r="66" spans="2:2" x14ac:dyDescent="0.25">
      <c r="B66" s="66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D342C-CFE3-427F-8B65-F138A3E67EE0}">
  <dimension ref="A1:M66"/>
  <sheetViews>
    <sheetView zoomScaleNormal="100" workbookViewId="0">
      <selection activeCell="D19" sqref="D19"/>
    </sheetView>
  </sheetViews>
  <sheetFormatPr defaultColWidth="9.140625" defaultRowHeight="15" x14ac:dyDescent="0.25"/>
  <cols>
    <col min="1" max="1" width="13" style="30" customWidth="1"/>
    <col min="2" max="2" width="89.140625" style="30" customWidth="1"/>
    <col min="3" max="3" width="18.42578125" customWidth="1"/>
    <col min="4" max="4" width="14.140625" customWidth="1"/>
    <col min="5" max="5" width="1.85546875" customWidth="1"/>
    <col min="6" max="6" width="14.85546875" style="31" customWidth="1"/>
    <col min="7" max="7" width="13" customWidth="1"/>
    <col min="8" max="8" width="6.7109375" style="32" customWidth="1"/>
    <col min="9" max="9" width="15.140625" customWidth="1"/>
    <col min="10" max="10" width="16" style="32" customWidth="1"/>
    <col min="13" max="13" width="7.85546875" hidden="1" customWidth="1"/>
    <col min="14" max="14" width="14.28515625" customWidth="1"/>
    <col min="256" max="257" width="10" customWidth="1"/>
    <col min="258" max="258" width="74.28515625" customWidth="1"/>
    <col min="259" max="259" width="18.42578125" customWidth="1"/>
    <col min="260" max="260" width="14.140625" customWidth="1"/>
    <col min="261" max="261" width="1.85546875" customWidth="1"/>
    <col min="262" max="262" width="14.85546875" customWidth="1"/>
    <col min="263" max="263" width="13" customWidth="1"/>
    <col min="264" max="264" width="10.28515625" customWidth="1"/>
    <col min="265" max="265" width="15.140625" customWidth="1"/>
    <col min="266" max="266" width="16" customWidth="1"/>
    <col min="269" max="269" width="0" hidden="1" customWidth="1"/>
    <col min="270" max="270" width="14.28515625" customWidth="1"/>
    <col min="512" max="513" width="10" customWidth="1"/>
    <col min="514" max="514" width="74.28515625" customWidth="1"/>
    <col min="515" max="515" width="18.42578125" customWidth="1"/>
    <col min="516" max="516" width="14.140625" customWidth="1"/>
    <col min="517" max="517" width="1.85546875" customWidth="1"/>
    <col min="518" max="518" width="14.85546875" customWidth="1"/>
    <col min="519" max="519" width="13" customWidth="1"/>
    <col min="520" max="520" width="10.28515625" customWidth="1"/>
    <col min="521" max="521" width="15.140625" customWidth="1"/>
    <col min="522" max="522" width="16" customWidth="1"/>
    <col min="525" max="525" width="0" hidden="1" customWidth="1"/>
    <col min="526" max="526" width="14.28515625" customWidth="1"/>
    <col min="768" max="769" width="10" customWidth="1"/>
    <col min="770" max="770" width="74.28515625" customWidth="1"/>
    <col min="771" max="771" width="18.42578125" customWidth="1"/>
    <col min="772" max="772" width="14.140625" customWidth="1"/>
    <col min="773" max="773" width="1.85546875" customWidth="1"/>
    <col min="774" max="774" width="14.85546875" customWidth="1"/>
    <col min="775" max="775" width="13" customWidth="1"/>
    <col min="776" max="776" width="10.28515625" customWidth="1"/>
    <col min="777" max="777" width="15.140625" customWidth="1"/>
    <col min="778" max="778" width="16" customWidth="1"/>
    <col min="781" max="781" width="0" hidden="1" customWidth="1"/>
    <col min="782" max="782" width="14.28515625" customWidth="1"/>
    <col min="1024" max="1025" width="10" customWidth="1"/>
    <col min="1026" max="1026" width="74.28515625" customWidth="1"/>
    <col min="1027" max="1027" width="18.42578125" customWidth="1"/>
    <col min="1028" max="1028" width="14.140625" customWidth="1"/>
    <col min="1029" max="1029" width="1.85546875" customWidth="1"/>
    <col min="1030" max="1030" width="14.85546875" customWidth="1"/>
    <col min="1031" max="1031" width="13" customWidth="1"/>
    <col min="1032" max="1032" width="10.28515625" customWidth="1"/>
    <col min="1033" max="1033" width="15.140625" customWidth="1"/>
    <col min="1034" max="1034" width="16" customWidth="1"/>
    <col min="1037" max="1037" width="0" hidden="1" customWidth="1"/>
    <col min="1038" max="1038" width="14.28515625" customWidth="1"/>
    <col min="1280" max="1281" width="10" customWidth="1"/>
    <col min="1282" max="1282" width="74.28515625" customWidth="1"/>
    <col min="1283" max="1283" width="18.42578125" customWidth="1"/>
    <col min="1284" max="1284" width="14.140625" customWidth="1"/>
    <col min="1285" max="1285" width="1.85546875" customWidth="1"/>
    <col min="1286" max="1286" width="14.85546875" customWidth="1"/>
    <col min="1287" max="1287" width="13" customWidth="1"/>
    <col min="1288" max="1288" width="10.28515625" customWidth="1"/>
    <col min="1289" max="1289" width="15.140625" customWidth="1"/>
    <col min="1290" max="1290" width="16" customWidth="1"/>
    <col min="1293" max="1293" width="0" hidden="1" customWidth="1"/>
    <col min="1294" max="1294" width="14.28515625" customWidth="1"/>
    <col min="1536" max="1537" width="10" customWidth="1"/>
    <col min="1538" max="1538" width="74.28515625" customWidth="1"/>
    <col min="1539" max="1539" width="18.42578125" customWidth="1"/>
    <col min="1540" max="1540" width="14.140625" customWidth="1"/>
    <col min="1541" max="1541" width="1.85546875" customWidth="1"/>
    <col min="1542" max="1542" width="14.85546875" customWidth="1"/>
    <col min="1543" max="1543" width="13" customWidth="1"/>
    <col min="1544" max="1544" width="10.28515625" customWidth="1"/>
    <col min="1545" max="1545" width="15.140625" customWidth="1"/>
    <col min="1546" max="1546" width="16" customWidth="1"/>
    <col min="1549" max="1549" width="0" hidden="1" customWidth="1"/>
    <col min="1550" max="1550" width="14.28515625" customWidth="1"/>
    <col min="1792" max="1793" width="10" customWidth="1"/>
    <col min="1794" max="1794" width="74.28515625" customWidth="1"/>
    <col min="1795" max="1795" width="18.42578125" customWidth="1"/>
    <col min="1796" max="1796" width="14.140625" customWidth="1"/>
    <col min="1797" max="1797" width="1.85546875" customWidth="1"/>
    <col min="1798" max="1798" width="14.85546875" customWidth="1"/>
    <col min="1799" max="1799" width="13" customWidth="1"/>
    <col min="1800" max="1800" width="10.28515625" customWidth="1"/>
    <col min="1801" max="1801" width="15.140625" customWidth="1"/>
    <col min="1802" max="1802" width="16" customWidth="1"/>
    <col min="1805" max="1805" width="0" hidden="1" customWidth="1"/>
    <col min="1806" max="1806" width="14.28515625" customWidth="1"/>
    <col min="2048" max="2049" width="10" customWidth="1"/>
    <col min="2050" max="2050" width="74.28515625" customWidth="1"/>
    <col min="2051" max="2051" width="18.42578125" customWidth="1"/>
    <col min="2052" max="2052" width="14.140625" customWidth="1"/>
    <col min="2053" max="2053" width="1.85546875" customWidth="1"/>
    <col min="2054" max="2054" width="14.85546875" customWidth="1"/>
    <col min="2055" max="2055" width="13" customWidth="1"/>
    <col min="2056" max="2056" width="10.28515625" customWidth="1"/>
    <col min="2057" max="2057" width="15.140625" customWidth="1"/>
    <col min="2058" max="2058" width="16" customWidth="1"/>
    <col min="2061" max="2061" width="0" hidden="1" customWidth="1"/>
    <col min="2062" max="2062" width="14.28515625" customWidth="1"/>
    <col min="2304" max="2305" width="10" customWidth="1"/>
    <col min="2306" max="2306" width="74.28515625" customWidth="1"/>
    <col min="2307" max="2307" width="18.42578125" customWidth="1"/>
    <col min="2308" max="2308" width="14.140625" customWidth="1"/>
    <col min="2309" max="2309" width="1.85546875" customWidth="1"/>
    <col min="2310" max="2310" width="14.85546875" customWidth="1"/>
    <col min="2311" max="2311" width="13" customWidth="1"/>
    <col min="2312" max="2312" width="10.28515625" customWidth="1"/>
    <col min="2313" max="2313" width="15.140625" customWidth="1"/>
    <col min="2314" max="2314" width="16" customWidth="1"/>
    <col min="2317" max="2317" width="0" hidden="1" customWidth="1"/>
    <col min="2318" max="2318" width="14.28515625" customWidth="1"/>
    <col min="2560" max="2561" width="10" customWidth="1"/>
    <col min="2562" max="2562" width="74.28515625" customWidth="1"/>
    <col min="2563" max="2563" width="18.42578125" customWidth="1"/>
    <col min="2564" max="2564" width="14.140625" customWidth="1"/>
    <col min="2565" max="2565" width="1.85546875" customWidth="1"/>
    <col min="2566" max="2566" width="14.85546875" customWidth="1"/>
    <col min="2567" max="2567" width="13" customWidth="1"/>
    <col min="2568" max="2568" width="10.28515625" customWidth="1"/>
    <col min="2569" max="2569" width="15.140625" customWidth="1"/>
    <col min="2570" max="2570" width="16" customWidth="1"/>
    <col min="2573" max="2573" width="0" hidden="1" customWidth="1"/>
    <col min="2574" max="2574" width="14.28515625" customWidth="1"/>
    <col min="2816" max="2817" width="10" customWidth="1"/>
    <col min="2818" max="2818" width="74.28515625" customWidth="1"/>
    <col min="2819" max="2819" width="18.42578125" customWidth="1"/>
    <col min="2820" max="2820" width="14.140625" customWidth="1"/>
    <col min="2821" max="2821" width="1.85546875" customWidth="1"/>
    <col min="2822" max="2822" width="14.85546875" customWidth="1"/>
    <col min="2823" max="2823" width="13" customWidth="1"/>
    <col min="2824" max="2824" width="10.28515625" customWidth="1"/>
    <col min="2825" max="2825" width="15.140625" customWidth="1"/>
    <col min="2826" max="2826" width="16" customWidth="1"/>
    <col min="2829" max="2829" width="0" hidden="1" customWidth="1"/>
    <col min="2830" max="2830" width="14.28515625" customWidth="1"/>
    <col min="3072" max="3073" width="10" customWidth="1"/>
    <col min="3074" max="3074" width="74.28515625" customWidth="1"/>
    <col min="3075" max="3075" width="18.42578125" customWidth="1"/>
    <col min="3076" max="3076" width="14.140625" customWidth="1"/>
    <col min="3077" max="3077" width="1.85546875" customWidth="1"/>
    <col min="3078" max="3078" width="14.85546875" customWidth="1"/>
    <col min="3079" max="3079" width="13" customWidth="1"/>
    <col min="3080" max="3080" width="10.28515625" customWidth="1"/>
    <col min="3081" max="3081" width="15.140625" customWidth="1"/>
    <col min="3082" max="3082" width="16" customWidth="1"/>
    <col min="3085" max="3085" width="0" hidden="1" customWidth="1"/>
    <col min="3086" max="3086" width="14.28515625" customWidth="1"/>
    <col min="3328" max="3329" width="10" customWidth="1"/>
    <col min="3330" max="3330" width="74.28515625" customWidth="1"/>
    <col min="3331" max="3331" width="18.42578125" customWidth="1"/>
    <col min="3332" max="3332" width="14.140625" customWidth="1"/>
    <col min="3333" max="3333" width="1.85546875" customWidth="1"/>
    <col min="3334" max="3334" width="14.85546875" customWidth="1"/>
    <col min="3335" max="3335" width="13" customWidth="1"/>
    <col min="3336" max="3336" width="10.28515625" customWidth="1"/>
    <col min="3337" max="3337" width="15.140625" customWidth="1"/>
    <col min="3338" max="3338" width="16" customWidth="1"/>
    <col min="3341" max="3341" width="0" hidden="1" customWidth="1"/>
    <col min="3342" max="3342" width="14.28515625" customWidth="1"/>
    <col min="3584" max="3585" width="10" customWidth="1"/>
    <col min="3586" max="3586" width="74.28515625" customWidth="1"/>
    <col min="3587" max="3587" width="18.42578125" customWidth="1"/>
    <col min="3588" max="3588" width="14.140625" customWidth="1"/>
    <col min="3589" max="3589" width="1.85546875" customWidth="1"/>
    <col min="3590" max="3590" width="14.85546875" customWidth="1"/>
    <col min="3591" max="3591" width="13" customWidth="1"/>
    <col min="3592" max="3592" width="10.28515625" customWidth="1"/>
    <col min="3593" max="3593" width="15.140625" customWidth="1"/>
    <col min="3594" max="3594" width="16" customWidth="1"/>
    <col min="3597" max="3597" width="0" hidden="1" customWidth="1"/>
    <col min="3598" max="3598" width="14.28515625" customWidth="1"/>
    <col min="3840" max="3841" width="10" customWidth="1"/>
    <col min="3842" max="3842" width="74.28515625" customWidth="1"/>
    <col min="3843" max="3843" width="18.42578125" customWidth="1"/>
    <col min="3844" max="3844" width="14.140625" customWidth="1"/>
    <col min="3845" max="3845" width="1.85546875" customWidth="1"/>
    <col min="3846" max="3846" width="14.85546875" customWidth="1"/>
    <col min="3847" max="3847" width="13" customWidth="1"/>
    <col min="3848" max="3848" width="10.28515625" customWidth="1"/>
    <col min="3849" max="3849" width="15.140625" customWidth="1"/>
    <col min="3850" max="3850" width="16" customWidth="1"/>
    <col min="3853" max="3853" width="0" hidden="1" customWidth="1"/>
    <col min="3854" max="3854" width="14.28515625" customWidth="1"/>
    <col min="4096" max="4097" width="10" customWidth="1"/>
    <col min="4098" max="4098" width="74.28515625" customWidth="1"/>
    <col min="4099" max="4099" width="18.42578125" customWidth="1"/>
    <col min="4100" max="4100" width="14.140625" customWidth="1"/>
    <col min="4101" max="4101" width="1.85546875" customWidth="1"/>
    <col min="4102" max="4102" width="14.85546875" customWidth="1"/>
    <col min="4103" max="4103" width="13" customWidth="1"/>
    <col min="4104" max="4104" width="10.28515625" customWidth="1"/>
    <col min="4105" max="4105" width="15.140625" customWidth="1"/>
    <col min="4106" max="4106" width="16" customWidth="1"/>
    <col min="4109" max="4109" width="0" hidden="1" customWidth="1"/>
    <col min="4110" max="4110" width="14.28515625" customWidth="1"/>
    <col min="4352" max="4353" width="10" customWidth="1"/>
    <col min="4354" max="4354" width="74.28515625" customWidth="1"/>
    <col min="4355" max="4355" width="18.42578125" customWidth="1"/>
    <col min="4356" max="4356" width="14.140625" customWidth="1"/>
    <col min="4357" max="4357" width="1.85546875" customWidth="1"/>
    <col min="4358" max="4358" width="14.85546875" customWidth="1"/>
    <col min="4359" max="4359" width="13" customWidth="1"/>
    <col min="4360" max="4360" width="10.28515625" customWidth="1"/>
    <col min="4361" max="4361" width="15.140625" customWidth="1"/>
    <col min="4362" max="4362" width="16" customWidth="1"/>
    <col min="4365" max="4365" width="0" hidden="1" customWidth="1"/>
    <col min="4366" max="4366" width="14.28515625" customWidth="1"/>
    <col min="4608" max="4609" width="10" customWidth="1"/>
    <col min="4610" max="4610" width="74.28515625" customWidth="1"/>
    <col min="4611" max="4611" width="18.42578125" customWidth="1"/>
    <col min="4612" max="4612" width="14.140625" customWidth="1"/>
    <col min="4613" max="4613" width="1.85546875" customWidth="1"/>
    <col min="4614" max="4614" width="14.85546875" customWidth="1"/>
    <col min="4615" max="4615" width="13" customWidth="1"/>
    <col min="4616" max="4616" width="10.28515625" customWidth="1"/>
    <col min="4617" max="4617" width="15.140625" customWidth="1"/>
    <col min="4618" max="4618" width="16" customWidth="1"/>
    <col min="4621" max="4621" width="0" hidden="1" customWidth="1"/>
    <col min="4622" max="4622" width="14.28515625" customWidth="1"/>
    <col min="4864" max="4865" width="10" customWidth="1"/>
    <col min="4866" max="4866" width="74.28515625" customWidth="1"/>
    <col min="4867" max="4867" width="18.42578125" customWidth="1"/>
    <col min="4868" max="4868" width="14.140625" customWidth="1"/>
    <col min="4869" max="4869" width="1.85546875" customWidth="1"/>
    <col min="4870" max="4870" width="14.85546875" customWidth="1"/>
    <col min="4871" max="4871" width="13" customWidth="1"/>
    <col min="4872" max="4872" width="10.28515625" customWidth="1"/>
    <col min="4873" max="4873" width="15.140625" customWidth="1"/>
    <col min="4874" max="4874" width="16" customWidth="1"/>
    <col min="4877" max="4877" width="0" hidden="1" customWidth="1"/>
    <col min="4878" max="4878" width="14.28515625" customWidth="1"/>
    <col min="5120" max="5121" width="10" customWidth="1"/>
    <col min="5122" max="5122" width="74.28515625" customWidth="1"/>
    <col min="5123" max="5123" width="18.42578125" customWidth="1"/>
    <col min="5124" max="5124" width="14.140625" customWidth="1"/>
    <col min="5125" max="5125" width="1.85546875" customWidth="1"/>
    <col min="5126" max="5126" width="14.85546875" customWidth="1"/>
    <col min="5127" max="5127" width="13" customWidth="1"/>
    <col min="5128" max="5128" width="10.28515625" customWidth="1"/>
    <col min="5129" max="5129" width="15.140625" customWidth="1"/>
    <col min="5130" max="5130" width="16" customWidth="1"/>
    <col min="5133" max="5133" width="0" hidden="1" customWidth="1"/>
    <col min="5134" max="5134" width="14.28515625" customWidth="1"/>
    <col min="5376" max="5377" width="10" customWidth="1"/>
    <col min="5378" max="5378" width="74.28515625" customWidth="1"/>
    <col min="5379" max="5379" width="18.42578125" customWidth="1"/>
    <col min="5380" max="5380" width="14.140625" customWidth="1"/>
    <col min="5381" max="5381" width="1.85546875" customWidth="1"/>
    <col min="5382" max="5382" width="14.85546875" customWidth="1"/>
    <col min="5383" max="5383" width="13" customWidth="1"/>
    <col min="5384" max="5384" width="10.28515625" customWidth="1"/>
    <col min="5385" max="5385" width="15.140625" customWidth="1"/>
    <col min="5386" max="5386" width="16" customWidth="1"/>
    <col min="5389" max="5389" width="0" hidden="1" customWidth="1"/>
    <col min="5390" max="5390" width="14.28515625" customWidth="1"/>
    <col min="5632" max="5633" width="10" customWidth="1"/>
    <col min="5634" max="5634" width="74.28515625" customWidth="1"/>
    <col min="5635" max="5635" width="18.42578125" customWidth="1"/>
    <col min="5636" max="5636" width="14.140625" customWidth="1"/>
    <col min="5637" max="5637" width="1.85546875" customWidth="1"/>
    <col min="5638" max="5638" width="14.85546875" customWidth="1"/>
    <col min="5639" max="5639" width="13" customWidth="1"/>
    <col min="5640" max="5640" width="10.28515625" customWidth="1"/>
    <col min="5641" max="5641" width="15.140625" customWidth="1"/>
    <col min="5642" max="5642" width="16" customWidth="1"/>
    <col min="5645" max="5645" width="0" hidden="1" customWidth="1"/>
    <col min="5646" max="5646" width="14.28515625" customWidth="1"/>
    <col min="5888" max="5889" width="10" customWidth="1"/>
    <col min="5890" max="5890" width="74.28515625" customWidth="1"/>
    <col min="5891" max="5891" width="18.42578125" customWidth="1"/>
    <col min="5892" max="5892" width="14.140625" customWidth="1"/>
    <col min="5893" max="5893" width="1.85546875" customWidth="1"/>
    <col min="5894" max="5894" width="14.85546875" customWidth="1"/>
    <col min="5895" max="5895" width="13" customWidth="1"/>
    <col min="5896" max="5896" width="10.28515625" customWidth="1"/>
    <col min="5897" max="5897" width="15.140625" customWidth="1"/>
    <col min="5898" max="5898" width="16" customWidth="1"/>
    <col min="5901" max="5901" width="0" hidden="1" customWidth="1"/>
    <col min="5902" max="5902" width="14.28515625" customWidth="1"/>
    <col min="6144" max="6145" width="10" customWidth="1"/>
    <col min="6146" max="6146" width="74.28515625" customWidth="1"/>
    <col min="6147" max="6147" width="18.42578125" customWidth="1"/>
    <col min="6148" max="6148" width="14.140625" customWidth="1"/>
    <col min="6149" max="6149" width="1.85546875" customWidth="1"/>
    <col min="6150" max="6150" width="14.85546875" customWidth="1"/>
    <col min="6151" max="6151" width="13" customWidth="1"/>
    <col min="6152" max="6152" width="10.28515625" customWidth="1"/>
    <col min="6153" max="6153" width="15.140625" customWidth="1"/>
    <col min="6154" max="6154" width="16" customWidth="1"/>
    <col min="6157" max="6157" width="0" hidden="1" customWidth="1"/>
    <col min="6158" max="6158" width="14.28515625" customWidth="1"/>
    <col min="6400" max="6401" width="10" customWidth="1"/>
    <col min="6402" max="6402" width="74.28515625" customWidth="1"/>
    <col min="6403" max="6403" width="18.42578125" customWidth="1"/>
    <col min="6404" max="6404" width="14.140625" customWidth="1"/>
    <col min="6405" max="6405" width="1.85546875" customWidth="1"/>
    <col min="6406" max="6406" width="14.85546875" customWidth="1"/>
    <col min="6407" max="6407" width="13" customWidth="1"/>
    <col min="6408" max="6408" width="10.28515625" customWidth="1"/>
    <col min="6409" max="6409" width="15.140625" customWidth="1"/>
    <col min="6410" max="6410" width="16" customWidth="1"/>
    <col min="6413" max="6413" width="0" hidden="1" customWidth="1"/>
    <col min="6414" max="6414" width="14.28515625" customWidth="1"/>
    <col min="6656" max="6657" width="10" customWidth="1"/>
    <col min="6658" max="6658" width="74.28515625" customWidth="1"/>
    <col min="6659" max="6659" width="18.42578125" customWidth="1"/>
    <col min="6660" max="6660" width="14.140625" customWidth="1"/>
    <col min="6661" max="6661" width="1.85546875" customWidth="1"/>
    <col min="6662" max="6662" width="14.85546875" customWidth="1"/>
    <col min="6663" max="6663" width="13" customWidth="1"/>
    <col min="6664" max="6664" width="10.28515625" customWidth="1"/>
    <col min="6665" max="6665" width="15.140625" customWidth="1"/>
    <col min="6666" max="6666" width="16" customWidth="1"/>
    <col min="6669" max="6669" width="0" hidden="1" customWidth="1"/>
    <col min="6670" max="6670" width="14.28515625" customWidth="1"/>
    <col min="6912" max="6913" width="10" customWidth="1"/>
    <col min="6914" max="6914" width="74.28515625" customWidth="1"/>
    <col min="6915" max="6915" width="18.42578125" customWidth="1"/>
    <col min="6916" max="6916" width="14.140625" customWidth="1"/>
    <col min="6917" max="6917" width="1.85546875" customWidth="1"/>
    <col min="6918" max="6918" width="14.85546875" customWidth="1"/>
    <col min="6919" max="6919" width="13" customWidth="1"/>
    <col min="6920" max="6920" width="10.28515625" customWidth="1"/>
    <col min="6921" max="6921" width="15.140625" customWidth="1"/>
    <col min="6922" max="6922" width="16" customWidth="1"/>
    <col min="6925" max="6925" width="0" hidden="1" customWidth="1"/>
    <col min="6926" max="6926" width="14.28515625" customWidth="1"/>
    <col min="7168" max="7169" width="10" customWidth="1"/>
    <col min="7170" max="7170" width="74.28515625" customWidth="1"/>
    <col min="7171" max="7171" width="18.42578125" customWidth="1"/>
    <col min="7172" max="7172" width="14.140625" customWidth="1"/>
    <col min="7173" max="7173" width="1.85546875" customWidth="1"/>
    <col min="7174" max="7174" width="14.85546875" customWidth="1"/>
    <col min="7175" max="7175" width="13" customWidth="1"/>
    <col min="7176" max="7176" width="10.28515625" customWidth="1"/>
    <col min="7177" max="7177" width="15.140625" customWidth="1"/>
    <col min="7178" max="7178" width="16" customWidth="1"/>
    <col min="7181" max="7181" width="0" hidden="1" customWidth="1"/>
    <col min="7182" max="7182" width="14.28515625" customWidth="1"/>
    <col min="7424" max="7425" width="10" customWidth="1"/>
    <col min="7426" max="7426" width="74.28515625" customWidth="1"/>
    <col min="7427" max="7427" width="18.42578125" customWidth="1"/>
    <col min="7428" max="7428" width="14.140625" customWidth="1"/>
    <col min="7429" max="7429" width="1.85546875" customWidth="1"/>
    <col min="7430" max="7430" width="14.85546875" customWidth="1"/>
    <col min="7431" max="7431" width="13" customWidth="1"/>
    <col min="7432" max="7432" width="10.28515625" customWidth="1"/>
    <col min="7433" max="7433" width="15.140625" customWidth="1"/>
    <col min="7434" max="7434" width="16" customWidth="1"/>
    <col min="7437" max="7437" width="0" hidden="1" customWidth="1"/>
    <col min="7438" max="7438" width="14.28515625" customWidth="1"/>
    <col min="7680" max="7681" width="10" customWidth="1"/>
    <col min="7682" max="7682" width="74.28515625" customWidth="1"/>
    <col min="7683" max="7683" width="18.42578125" customWidth="1"/>
    <col min="7684" max="7684" width="14.140625" customWidth="1"/>
    <col min="7685" max="7685" width="1.85546875" customWidth="1"/>
    <col min="7686" max="7686" width="14.85546875" customWidth="1"/>
    <col min="7687" max="7687" width="13" customWidth="1"/>
    <col min="7688" max="7688" width="10.28515625" customWidth="1"/>
    <col min="7689" max="7689" width="15.140625" customWidth="1"/>
    <col min="7690" max="7690" width="16" customWidth="1"/>
    <col min="7693" max="7693" width="0" hidden="1" customWidth="1"/>
    <col min="7694" max="7694" width="14.28515625" customWidth="1"/>
    <col min="7936" max="7937" width="10" customWidth="1"/>
    <col min="7938" max="7938" width="74.28515625" customWidth="1"/>
    <col min="7939" max="7939" width="18.42578125" customWidth="1"/>
    <col min="7940" max="7940" width="14.140625" customWidth="1"/>
    <col min="7941" max="7941" width="1.85546875" customWidth="1"/>
    <col min="7942" max="7942" width="14.85546875" customWidth="1"/>
    <col min="7943" max="7943" width="13" customWidth="1"/>
    <col min="7944" max="7944" width="10.28515625" customWidth="1"/>
    <col min="7945" max="7945" width="15.140625" customWidth="1"/>
    <col min="7946" max="7946" width="16" customWidth="1"/>
    <col min="7949" max="7949" width="0" hidden="1" customWidth="1"/>
    <col min="7950" max="7950" width="14.28515625" customWidth="1"/>
    <col min="8192" max="8193" width="10" customWidth="1"/>
    <col min="8194" max="8194" width="74.28515625" customWidth="1"/>
    <col min="8195" max="8195" width="18.42578125" customWidth="1"/>
    <col min="8196" max="8196" width="14.140625" customWidth="1"/>
    <col min="8197" max="8197" width="1.85546875" customWidth="1"/>
    <col min="8198" max="8198" width="14.85546875" customWidth="1"/>
    <col min="8199" max="8199" width="13" customWidth="1"/>
    <col min="8200" max="8200" width="10.28515625" customWidth="1"/>
    <col min="8201" max="8201" width="15.140625" customWidth="1"/>
    <col min="8202" max="8202" width="16" customWidth="1"/>
    <col min="8205" max="8205" width="0" hidden="1" customWidth="1"/>
    <col min="8206" max="8206" width="14.28515625" customWidth="1"/>
    <col min="8448" max="8449" width="10" customWidth="1"/>
    <col min="8450" max="8450" width="74.28515625" customWidth="1"/>
    <col min="8451" max="8451" width="18.42578125" customWidth="1"/>
    <col min="8452" max="8452" width="14.140625" customWidth="1"/>
    <col min="8453" max="8453" width="1.85546875" customWidth="1"/>
    <col min="8454" max="8454" width="14.85546875" customWidth="1"/>
    <col min="8455" max="8455" width="13" customWidth="1"/>
    <col min="8456" max="8456" width="10.28515625" customWidth="1"/>
    <col min="8457" max="8457" width="15.140625" customWidth="1"/>
    <col min="8458" max="8458" width="16" customWidth="1"/>
    <col min="8461" max="8461" width="0" hidden="1" customWidth="1"/>
    <col min="8462" max="8462" width="14.28515625" customWidth="1"/>
    <col min="8704" max="8705" width="10" customWidth="1"/>
    <col min="8706" max="8706" width="74.28515625" customWidth="1"/>
    <col min="8707" max="8707" width="18.42578125" customWidth="1"/>
    <col min="8708" max="8708" width="14.140625" customWidth="1"/>
    <col min="8709" max="8709" width="1.85546875" customWidth="1"/>
    <col min="8710" max="8710" width="14.85546875" customWidth="1"/>
    <col min="8711" max="8711" width="13" customWidth="1"/>
    <col min="8712" max="8712" width="10.28515625" customWidth="1"/>
    <col min="8713" max="8713" width="15.140625" customWidth="1"/>
    <col min="8714" max="8714" width="16" customWidth="1"/>
    <col min="8717" max="8717" width="0" hidden="1" customWidth="1"/>
    <col min="8718" max="8718" width="14.28515625" customWidth="1"/>
    <col min="8960" max="8961" width="10" customWidth="1"/>
    <col min="8962" max="8962" width="74.28515625" customWidth="1"/>
    <col min="8963" max="8963" width="18.42578125" customWidth="1"/>
    <col min="8964" max="8964" width="14.140625" customWidth="1"/>
    <col min="8965" max="8965" width="1.85546875" customWidth="1"/>
    <col min="8966" max="8966" width="14.85546875" customWidth="1"/>
    <col min="8967" max="8967" width="13" customWidth="1"/>
    <col min="8968" max="8968" width="10.28515625" customWidth="1"/>
    <col min="8969" max="8969" width="15.140625" customWidth="1"/>
    <col min="8970" max="8970" width="16" customWidth="1"/>
    <col min="8973" max="8973" width="0" hidden="1" customWidth="1"/>
    <col min="8974" max="8974" width="14.28515625" customWidth="1"/>
    <col min="9216" max="9217" width="10" customWidth="1"/>
    <col min="9218" max="9218" width="74.28515625" customWidth="1"/>
    <col min="9219" max="9219" width="18.42578125" customWidth="1"/>
    <col min="9220" max="9220" width="14.140625" customWidth="1"/>
    <col min="9221" max="9221" width="1.85546875" customWidth="1"/>
    <col min="9222" max="9222" width="14.85546875" customWidth="1"/>
    <col min="9223" max="9223" width="13" customWidth="1"/>
    <col min="9224" max="9224" width="10.28515625" customWidth="1"/>
    <col min="9225" max="9225" width="15.140625" customWidth="1"/>
    <col min="9226" max="9226" width="16" customWidth="1"/>
    <col min="9229" max="9229" width="0" hidden="1" customWidth="1"/>
    <col min="9230" max="9230" width="14.28515625" customWidth="1"/>
    <col min="9472" max="9473" width="10" customWidth="1"/>
    <col min="9474" max="9474" width="74.28515625" customWidth="1"/>
    <col min="9475" max="9475" width="18.42578125" customWidth="1"/>
    <col min="9476" max="9476" width="14.140625" customWidth="1"/>
    <col min="9477" max="9477" width="1.85546875" customWidth="1"/>
    <col min="9478" max="9478" width="14.85546875" customWidth="1"/>
    <col min="9479" max="9479" width="13" customWidth="1"/>
    <col min="9480" max="9480" width="10.28515625" customWidth="1"/>
    <col min="9481" max="9481" width="15.140625" customWidth="1"/>
    <col min="9482" max="9482" width="16" customWidth="1"/>
    <col min="9485" max="9485" width="0" hidden="1" customWidth="1"/>
    <col min="9486" max="9486" width="14.28515625" customWidth="1"/>
    <col min="9728" max="9729" width="10" customWidth="1"/>
    <col min="9730" max="9730" width="74.28515625" customWidth="1"/>
    <col min="9731" max="9731" width="18.42578125" customWidth="1"/>
    <col min="9732" max="9732" width="14.140625" customWidth="1"/>
    <col min="9733" max="9733" width="1.85546875" customWidth="1"/>
    <col min="9734" max="9734" width="14.85546875" customWidth="1"/>
    <col min="9735" max="9735" width="13" customWidth="1"/>
    <col min="9736" max="9736" width="10.28515625" customWidth="1"/>
    <col min="9737" max="9737" width="15.140625" customWidth="1"/>
    <col min="9738" max="9738" width="16" customWidth="1"/>
    <col min="9741" max="9741" width="0" hidden="1" customWidth="1"/>
    <col min="9742" max="9742" width="14.28515625" customWidth="1"/>
    <col min="9984" max="9985" width="10" customWidth="1"/>
    <col min="9986" max="9986" width="74.28515625" customWidth="1"/>
    <col min="9987" max="9987" width="18.42578125" customWidth="1"/>
    <col min="9988" max="9988" width="14.140625" customWidth="1"/>
    <col min="9989" max="9989" width="1.85546875" customWidth="1"/>
    <col min="9990" max="9990" width="14.85546875" customWidth="1"/>
    <col min="9991" max="9991" width="13" customWidth="1"/>
    <col min="9992" max="9992" width="10.28515625" customWidth="1"/>
    <col min="9993" max="9993" width="15.140625" customWidth="1"/>
    <col min="9994" max="9994" width="16" customWidth="1"/>
    <col min="9997" max="9997" width="0" hidden="1" customWidth="1"/>
    <col min="9998" max="9998" width="14.28515625" customWidth="1"/>
    <col min="10240" max="10241" width="10" customWidth="1"/>
    <col min="10242" max="10242" width="74.28515625" customWidth="1"/>
    <col min="10243" max="10243" width="18.42578125" customWidth="1"/>
    <col min="10244" max="10244" width="14.140625" customWidth="1"/>
    <col min="10245" max="10245" width="1.85546875" customWidth="1"/>
    <col min="10246" max="10246" width="14.85546875" customWidth="1"/>
    <col min="10247" max="10247" width="13" customWidth="1"/>
    <col min="10248" max="10248" width="10.28515625" customWidth="1"/>
    <col min="10249" max="10249" width="15.140625" customWidth="1"/>
    <col min="10250" max="10250" width="16" customWidth="1"/>
    <col min="10253" max="10253" width="0" hidden="1" customWidth="1"/>
    <col min="10254" max="10254" width="14.28515625" customWidth="1"/>
    <col min="10496" max="10497" width="10" customWidth="1"/>
    <col min="10498" max="10498" width="74.28515625" customWidth="1"/>
    <col min="10499" max="10499" width="18.42578125" customWidth="1"/>
    <col min="10500" max="10500" width="14.140625" customWidth="1"/>
    <col min="10501" max="10501" width="1.85546875" customWidth="1"/>
    <col min="10502" max="10502" width="14.85546875" customWidth="1"/>
    <col min="10503" max="10503" width="13" customWidth="1"/>
    <col min="10504" max="10504" width="10.28515625" customWidth="1"/>
    <col min="10505" max="10505" width="15.140625" customWidth="1"/>
    <col min="10506" max="10506" width="16" customWidth="1"/>
    <col min="10509" max="10509" width="0" hidden="1" customWidth="1"/>
    <col min="10510" max="10510" width="14.28515625" customWidth="1"/>
    <col min="10752" max="10753" width="10" customWidth="1"/>
    <col min="10754" max="10754" width="74.28515625" customWidth="1"/>
    <col min="10755" max="10755" width="18.42578125" customWidth="1"/>
    <col min="10756" max="10756" width="14.140625" customWidth="1"/>
    <col min="10757" max="10757" width="1.85546875" customWidth="1"/>
    <col min="10758" max="10758" width="14.85546875" customWidth="1"/>
    <col min="10759" max="10759" width="13" customWidth="1"/>
    <col min="10760" max="10760" width="10.28515625" customWidth="1"/>
    <col min="10761" max="10761" width="15.140625" customWidth="1"/>
    <col min="10762" max="10762" width="16" customWidth="1"/>
    <col min="10765" max="10765" width="0" hidden="1" customWidth="1"/>
    <col min="10766" max="10766" width="14.28515625" customWidth="1"/>
    <col min="11008" max="11009" width="10" customWidth="1"/>
    <col min="11010" max="11010" width="74.28515625" customWidth="1"/>
    <col min="11011" max="11011" width="18.42578125" customWidth="1"/>
    <col min="11012" max="11012" width="14.140625" customWidth="1"/>
    <col min="11013" max="11013" width="1.85546875" customWidth="1"/>
    <col min="11014" max="11014" width="14.85546875" customWidth="1"/>
    <col min="11015" max="11015" width="13" customWidth="1"/>
    <col min="11016" max="11016" width="10.28515625" customWidth="1"/>
    <col min="11017" max="11017" width="15.140625" customWidth="1"/>
    <col min="11018" max="11018" width="16" customWidth="1"/>
    <col min="11021" max="11021" width="0" hidden="1" customWidth="1"/>
    <col min="11022" max="11022" width="14.28515625" customWidth="1"/>
    <col min="11264" max="11265" width="10" customWidth="1"/>
    <col min="11266" max="11266" width="74.28515625" customWidth="1"/>
    <col min="11267" max="11267" width="18.42578125" customWidth="1"/>
    <col min="11268" max="11268" width="14.140625" customWidth="1"/>
    <col min="11269" max="11269" width="1.85546875" customWidth="1"/>
    <col min="11270" max="11270" width="14.85546875" customWidth="1"/>
    <col min="11271" max="11271" width="13" customWidth="1"/>
    <col min="11272" max="11272" width="10.28515625" customWidth="1"/>
    <col min="11273" max="11273" width="15.140625" customWidth="1"/>
    <col min="11274" max="11274" width="16" customWidth="1"/>
    <col min="11277" max="11277" width="0" hidden="1" customWidth="1"/>
    <col min="11278" max="11278" width="14.28515625" customWidth="1"/>
    <col min="11520" max="11521" width="10" customWidth="1"/>
    <col min="11522" max="11522" width="74.28515625" customWidth="1"/>
    <col min="11523" max="11523" width="18.42578125" customWidth="1"/>
    <col min="11524" max="11524" width="14.140625" customWidth="1"/>
    <col min="11525" max="11525" width="1.85546875" customWidth="1"/>
    <col min="11526" max="11526" width="14.85546875" customWidth="1"/>
    <col min="11527" max="11527" width="13" customWidth="1"/>
    <col min="11528" max="11528" width="10.28515625" customWidth="1"/>
    <col min="11529" max="11529" width="15.140625" customWidth="1"/>
    <col min="11530" max="11530" width="16" customWidth="1"/>
    <col min="11533" max="11533" width="0" hidden="1" customWidth="1"/>
    <col min="11534" max="11534" width="14.28515625" customWidth="1"/>
    <col min="11776" max="11777" width="10" customWidth="1"/>
    <col min="11778" max="11778" width="74.28515625" customWidth="1"/>
    <col min="11779" max="11779" width="18.42578125" customWidth="1"/>
    <col min="11780" max="11780" width="14.140625" customWidth="1"/>
    <col min="11781" max="11781" width="1.85546875" customWidth="1"/>
    <col min="11782" max="11782" width="14.85546875" customWidth="1"/>
    <col min="11783" max="11783" width="13" customWidth="1"/>
    <col min="11784" max="11784" width="10.28515625" customWidth="1"/>
    <col min="11785" max="11785" width="15.140625" customWidth="1"/>
    <col min="11786" max="11786" width="16" customWidth="1"/>
    <col min="11789" max="11789" width="0" hidden="1" customWidth="1"/>
    <col min="11790" max="11790" width="14.28515625" customWidth="1"/>
    <col min="12032" max="12033" width="10" customWidth="1"/>
    <col min="12034" max="12034" width="74.28515625" customWidth="1"/>
    <col min="12035" max="12035" width="18.42578125" customWidth="1"/>
    <col min="12036" max="12036" width="14.140625" customWidth="1"/>
    <col min="12037" max="12037" width="1.85546875" customWidth="1"/>
    <col min="12038" max="12038" width="14.85546875" customWidth="1"/>
    <col min="12039" max="12039" width="13" customWidth="1"/>
    <col min="12040" max="12040" width="10.28515625" customWidth="1"/>
    <col min="12041" max="12041" width="15.140625" customWidth="1"/>
    <col min="12042" max="12042" width="16" customWidth="1"/>
    <col min="12045" max="12045" width="0" hidden="1" customWidth="1"/>
    <col min="12046" max="12046" width="14.28515625" customWidth="1"/>
    <col min="12288" max="12289" width="10" customWidth="1"/>
    <col min="12290" max="12290" width="74.28515625" customWidth="1"/>
    <col min="12291" max="12291" width="18.42578125" customWidth="1"/>
    <col min="12292" max="12292" width="14.140625" customWidth="1"/>
    <col min="12293" max="12293" width="1.85546875" customWidth="1"/>
    <col min="12294" max="12294" width="14.85546875" customWidth="1"/>
    <col min="12295" max="12295" width="13" customWidth="1"/>
    <col min="12296" max="12296" width="10.28515625" customWidth="1"/>
    <col min="12297" max="12297" width="15.140625" customWidth="1"/>
    <col min="12298" max="12298" width="16" customWidth="1"/>
    <col min="12301" max="12301" width="0" hidden="1" customWidth="1"/>
    <col min="12302" max="12302" width="14.28515625" customWidth="1"/>
    <col min="12544" max="12545" width="10" customWidth="1"/>
    <col min="12546" max="12546" width="74.28515625" customWidth="1"/>
    <col min="12547" max="12547" width="18.42578125" customWidth="1"/>
    <col min="12548" max="12548" width="14.140625" customWidth="1"/>
    <col min="12549" max="12549" width="1.85546875" customWidth="1"/>
    <col min="12550" max="12550" width="14.85546875" customWidth="1"/>
    <col min="12551" max="12551" width="13" customWidth="1"/>
    <col min="12552" max="12552" width="10.28515625" customWidth="1"/>
    <col min="12553" max="12553" width="15.140625" customWidth="1"/>
    <col min="12554" max="12554" width="16" customWidth="1"/>
    <col min="12557" max="12557" width="0" hidden="1" customWidth="1"/>
    <col min="12558" max="12558" width="14.28515625" customWidth="1"/>
    <col min="12800" max="12801" width="10" customWidth="1"/>
    <col min="12802" max="12802" width="74.28515625" customWidth="1"/>
    <col min="12803" max="12803" width="18.42578125" customWidth="1"/>
    <col min="12804" max="12804" width="14.140625" customWidth="1"/>
    <col min="12805" max="12805" width="1.85546875" customWidth="1"/>
    <col min="12806" max="12806" width="14.85546875" customWidth="1"/>
    <col min="12807" max="12807" width="13" customWidth="1"/>
    <col min="12808" max="12808" width="10.28515625" customWidth="1"/>
    <col min="12809" max="12809" width="15.140625" customWidth="1"/>
    <col min="12810" max="12810" width="16" customWidth="1"/>
    <col min="12813" max="12813" width="0" hidden="1" customWidth="1"/>
    <col min="12814" max="12814" width="14.28515625" customWidth="1"/>
    <col min="13056" max="13057" width="10" customWidth="1"/>
    <col min="13058" max="13058" width="74.28515625" customWidth="1"/>
    <col min="13059" max="13059" width="18.42578125" customWidth="1"/>
    <col min="13060" max="13060" width="14.140625" customWidth="1"/>
    <col min="13061" max="13061" width="1.85546875" customWidth="1"/>
    <col min="13062" max="13062" width="14.85546875" customWidth="1"/>
    <col min="13063" max="13063" width="13" customWidth="1"/>
    <col min="13064" max="13064" width="10.28515625" customWidth="1"/>
    <col min="13065" max="13065" width="15.140625" customWidth="1"/>
    <col min="13066" max="13066" width="16" customWidth="1"/>
    <col min="13069" max="13069" width="0" hidden="1" customWidth="1"/>
    <col min="13070" max="13070" width="14.28515625" customWidth="1"/>
    <col min="13312" max="13313" width="10" customWidth="1"/>
    <col min="13314" max="13314" width="74.28515625" customWidth="1"/>
    <col min="13315" max="13315" width="18.42578125" customWidth="1"/>
    <col min="13316" max="13316" width="14.140625" customWidth="1"/>
    <col min="13317" max="13317" width="1.85546875" customWidth="1"/>
    <col min="13318" max="13318" width="14.85546875" customWidth="1"/>
    <col min="13319" max="13319" width="13" customWidth="1"/>
    <col min="13320" max="13320" width="10.28515625" customWidth="1"/>
    <col min="13321" max="13321" width="15.140625" customWidth="1"/>
    <col min="13322" max="13322" width="16" customWidth="1"/>
    <col min="13325" max="13325" width="0" hidden="1" customWidth="1"/>
    <col min="13326" max="13326" width="14.28515625" customWidth="1"/>
    <col min="13568" max="13569" width="10" customWidth="1"/>
    <col min="13570" max="13570" width="74.28515625" customWidth="1"/>
    <col min="13571" max="13571" width="18.42578125" customWidth="1"/>
    <col min="13572" max="13572" width="14.140625" customWidth="1"/>
    <col min="13573" max="13573" width="1.85546875" customWidth="1"/>
    <col min="13574" max="13574" width="14.85546875" customWidth="1"/>
    <col min="13575" max="13575" width="13" customWidth="1"/>
    <col min="13576" max="13576" width="10.28515625" customWidth="1"/>
    <col min="13577" max="13577" width="15.140625" customWidth="1"/>
    <col min="13578" max="13578" width="16" customWidth="1"/>
    <col min="13581" max="13581" width="0" hidden="1" customWidth="1"/>
    <col min="13582" max="13582" width="14.28515625" customWidth="1"/>
    <col min="13824" max="13825" width="10" customWidth="1"/>
    <col min="13826" max="13826" width="74.28515625" customWidth="1"/>
    <col min="13827" max="13827" width="18.42578125" customWidth="1"/>
    <col min="13828" max="13828" width="14.140625" customWidth="1"/>
    <col min="13829" max="13829" width="1.85546875" customWidth="1"/>
    <col min="13830" max="13830" width="14.85546875" customWidth="1"/>
    <col min="13831" max="13831" width="13" customWidth="1"/>
    <col min="13832" max="13832" width="10.28515625" customWidth="1"/>
    <col min="13833" max="13833" width="15.140625" customWidth="1"/>
    <col min="13834" max="13834" width="16" customWidth="1"/>
    <col min="13837" max="13837" width="0" hidden="1" customWidth="1"/>
    <col min="13838" max="13838" width="14.28515625" customWidth="1"/>
    <col min="14080" max="14081" width="10" customWidth="1"/>
    <col min="14082" max="14082" width="74.28515625" customWidth="1"/>
    <col min="14083" max="14083" width="18.42578125" customWidth="1"/>
    <col min="14084" max="14084" width="14.140625" customWidth="1"/>
    <col min="14085" max="14085" width="1.85546875" customWidth="1"/>
    <col min="14086" max="14086" width="14.85546875" customWidth="1"/>
    <col min="14087" max="14087" width="13" customWidth="1"/>
    <col min="14088" max="14088" width="10.28515625" customWidth="1"/>
    <col min="14089" max="14089" width="15.140625" customWidth="1"/>
    <col min="14090" max="14090" width="16" customWidth="1"/>
    <col min="14093" max="14093" width="0" hidden="1" customWidth="1"/>
    <col min="14094" max="14094" width="14.28515625" customWidth="1"/>
    <col min="14336" max="14337" width="10" customWidth="1"/>
    <col min="14338" max="14338" width="74.28515625" customWidth="1"/>
    <col min="14339" max="14339" width="18.42578125" customWidth="1"/>
    <col min="14340" max="14340" width="14.140625" customWidth="1"/>
    <col min="14341" max="14341" width="1.85546875" customWidth="1"/>
    <col min="14342" max="14342" width="14.85546875" customWidth="1"/>
    <col min="14343" max="14343" width="13" customWidth="1"/>
    <col min="14344" max="14344" width="10.28515625" customWidth="1"/>
    <col min="14345" max="14345" width="15.140625" customWidth="1"/>
    <col min="14346" max="14346" width="16" customWidth="1"/>
    <col min="14349" max="14349" width="0" hidden="1" customWidth="1"/>
    <col min="14350" max="14350" width="14.28515625" customWidth="1"/>
    <col min="14592" max="14593" width="10" customWidth="1"/>
    <col min="14594" max="14594" width="74.28515625" customWidth="1"/>
    <col min="14595" max="14595" width="18.42578125" customWidth="1"/>
    <col min="14596" max="14596" width="14.140625" customWidth="1"/>
    <col min="14597" max="14597" width="1.85546875" customWidth="1"/>
    <col min="14598" max="14598" width="14.85546875" customWidth="1"/>
    <col min="14599" max="14599" width="13" customWidth="1"/>
    <col min="14600" max="14600" width="10.28515625" customWidth="1"/>
    <col min="14601" max="14601" width="15.140625" customWidth="1"/>
    <col min="14602" max="14602" width="16" customWidth="1"/>
    <col min="14605" max="14605" width="0" hidden="1" customWidth="1"/>
    <col min="14606" max="14606" width="14.28515625" customWidth="1"/>
    <col min="14848" max="14849" width="10" customWidth="1"/>
    <col min="14850" max="14850" width="74.28515625" customWidth="1"/>
    <col min="14851" max="14851" width="18.42578125" customWidth="1"/>
    <col min="14852" max="14852" width="14.140625" customWidth="1"/>
    <col min="14853" max="14853" width="1.85546875" customWidth="1"/>
    <col min="14854" max="14854" width="14.85546875" customWidth="1"/>
    <col min="14855" max="14855" width="13" customWidth="1"/>
    <col min="14856" max="14856" width="10.28515625" customWidth="1"/>
    <col min="14857" max="14857" width="15.140625" customWidth="1"/>
    <col min="14858" max="14858" width="16" customWidth="1"/>
    <col min="14861" max="14861" width="0" hidden="1" customWidth="1"/>
    <col min="14862" max="14862" width="14.28515625" customWidth="1"/>
    <col min="15104" max="15105" width="10" customWidth="1"/>
    <col min="15106" max="15106" width="74.28515625" customWidth="1"/>
    <col min="15107" max="15107" width="18.42578125" customWidth="1"/>
    <col min="15108" max="15108" width="14.140625" customWidth="1"/>
    <col min="15109" max="15109" width="1.85546875" customWidth="1"/>
    <col min="15110" max="15110" width="14.85546875" customWidth="1"/>
    <col min="15111" max="15111" width="13" customWidth="1"/>
    <col min="15112" max="15112" width="10.28515625" customWidth="1"/>
    <col min="15113" max="15113" width="15.140625" customWidth="1"/>
    <col min="15114" max="15114" width="16" customWidth="1"/>
    <col min="15117" max="15117" width="0" hidden="1" customWidth="1"/>
    <col min="15118" max="15118" width="14.28515625" customWidth="1"/>
    <col min="15360" max="15361" width="10" customWidth="1"/>
    <col min="15362" max="15362" width="74.28515625" customWidth="1"/>
    <col min="15363" max="15363" width="18.42578125" customWidth="1"/>
    <col min="15364" max="15364" width="14.140625" customWidth="1"/>
    <col min="15365" max="15365" width="1.85546875" customWidth="1"/>
    <col min="15366" max="15366" width="14.85546875" customWidth="1"/>
    <col min="15367" max="15367" width="13" customWidth="1"/>
    <col min="15368" max="15368" width="10.28515625" customWidth="1"/>
    <col min="15369" max="15369" width="15.140625" customWidth="1"/>
    <col min="15370" max="15370" width="16" customWidth="1"/>
    <col min="15373" max="15373" width="0" hidden="1" customWidth="1"/>
    <col min="15374" max="15374" width="14.28515625" customWidth="1"/>
    <col min="15616" max="15617" width="10" customWidth="1"/>
    <col min="15618" max="15618" width="74.28515625" customWidth="1"/>
    <col min="15619" max="15619" width="18.42578125" customWidth="1"/>
    <col min="15620" max="15620" width="14.140625" customWidth="1"/>
    <col min="15621" max="15621" width="1.85546875" customWidth="1"/>
    <col min="15622" max="15622" width="14.85546875" customWidth="1"/>
    <col min="15623" max="15623" width="13" customWidth="1"/>
    <col min="15624" max="15624" width="10.28515625" customWidth="1"/>
    <col min="15625" max="15625" width="15.140625" customWidth="1"/>
    <col min="15626" max="15626" width="16" customWidth="1"/>
    <col min="15629" max="15629" width="0" hidden="1" customWidth="1"/>
    <col min="15630" max="15630" width="14.28515625" customWidth="1"/>
    <col min="15872" max="15873" width="10" customWidth="1"/>
    <col min="15874" max="15874" width="74.28515625" customWidth="1"/>
    <col min="15875" max="15875" width="18.42578125" customWidth="1"/>
    <col min="15876" max="15876" width="14.140625" customWidth="1"/>
    <col min="15877" max="15877" width="1.85546875" customWidth="1"/>
    <col min="15878" max="15878" width="14.85546875" customWidth="1"/>
    <col min="15879" max="15879" width="13" customWidth="1"/>
    <col min="15880" max="15880" width="10.28515625" customWidth="1"/>
    <col min="15881" max="15881" width="15.140625" customWidth="1"/>
    <col min="15882" max="15882" width="16" customWidth="1"/>
    <col min="15885" max="15885" width="0" hidden="1" customWidth="1"/>
    <col min="15886" max="15886" width="14.28515625" customWidth="1"/>
    <col min="16128" max="16129" width="10" customWidth="1"/>
    <col min="16130" max="16130" width="74.28515625" customWidth="1"/>
    <col min="16131" max="16131" width="18.42578125" customWidth="1"/>
    <col min="16132" max="16132" width="14.140625" customWidth="1"/>
    <col min="16133" max="16133" width="1.85546875" customWidth="1"/>
    <col min="16134" max="16134" width="14.85546875" customWidth="1"/>
    <col min="16135" max="16135" width="13" customWidth="1"/>
    <col min="16136" max="16136" width="10.28515625" customWidth="1"/>
    <col min="16137" max="16137" width="15.140625" customWidth="1"/>
    <col min="16138" max="16138" width="16" customWidth="1"/>
    <col min="16141" max="16141" width="0" hidden="1" customWidth="1"/>
    <col min="16142" max="16142" width="14.28515625" customWidth="1"/>
  </cols>
  <sheetData>
    <row r="1" spans="1:13" x14ac:dyDescent="0.25">
      <c r="A1" s="63" t="s">
        <v>102</v>
      </c>
      <c r="B1" s="73"/>
      <c r="C1" s="2"/>
      <c r="D1" s="2"/>
      <c r="E1" s="2"/>
      <c r="F1" s="3"/>
      <c r="G1" s="4"/>
      <c r="H1" s="122"/>
      <c r="I1" s="123"/>
      <c r="J1" s="122"/>
    </row>
    <row r="2" spans="1:13" ht="19.5" customHeight="1" thickBot="1" x14ac:dyDescent="0.3">
      <c r="A2" s="59" t="s">
        <v>47</v>
      </c>
      <c r="B2" s="8"/>
      <c r="D2" s="88" t="s">
        <v>0</v>
      </c>
      <c r="E2" s="9"/>
      <c r="F2" s="120">
        <f>18444.5-D5</f>
        <v>0</v>
      </c>
      <c r="G2" s="10"/>
      <c r="H2" s="122"/>
      <c r="I2" s="123"/>
      <c r="J2" s="122"/>
    </row>
    <row r="3" spans="1:13" ht="15.75" thickTop="1" x14ac:dyDescent="0.25">
      <c r="A3" s="60" t="s">
        <v>25</v>
      </c>
      <c r="B3" s="11" t="s">
        <v>26</v>
      </c>
      <c r="C3" s="6"/>
      <c r="D3" s="6"/>
      <c r="E3" s="6"/>
      <c r="F3" s="12"/>
      <c r="G3" s="6"/>
      <c r="H3" s="122"/>
      <c r="I3" s="124"/>
      <c r="J3" s="125"/>
    </row>
    <row r="4" spans="1:13" x14ac:dyDescent="0.25">
      <c r="A4" s="60"/>
      <c r="B4" s="14" t="s">
        <v>50</v>
      </c>
      <c r="C4" s="11"/>
      <c r="D4" s="6"/>
      <c r="E4" s="6"/>
      <c r="F4" s="12"/>
      <c r="G4" s="137"/>
      <c r="H4" s="122"/>
      <c r="I4" s="124"/>
      <c r="J4" s="125"/>
    </row>
    <row r="5" spans="1:13" x14ac:dyDescent="0.25">
      <c r="A5" s="60"/>
      <c r="B5" s="11"/>
      <c r="C5" s="15" t="s">
        <v>2</v>
      </c>
      <c r="D5" s="89">
        <f>SUM(D8:D51)</f>
        <v>18444.5</v>
      </c>
      <c r="E5" s="90"/>
      <c r="F5" s="89">
        <f>SUM(F8:F51)</f>
        <v>80850.5</v>
      </c>
      <c r="G5" s="6"/>
      <c r="H5" s="122"/>
      <c r="I5" s="124"/>
      <c r="J5" s="125"/>
    </row>
    <row r="6" spans="1:13" ht="6" customHeight="1" x14ac:dyDescent="0.25">
      <c r="A6" s="60"/>
      <c r="B6" s="11"/>
      <c r="C6" s="11"/>
      <c r="D6" s="6"/>
      <c r="E6" s="6"/>
      <c r="F6" s="12"/>
      <c r="G6" s="6"/>
      <c r="H6" s="122"/>
      <c r="I6" s="124"/>
      <c r="J6" s="125"/>
      <c r="K6" s="121"/>
    </row>
    <row r="7" spans="1:13" s="21" customFormat="1" ht="34.5" customHeight="1" x14ac:dyDescent="0.25">
      <c r="A7" s="17" t="s">
        <v>3</v>
      </c>
      <c r="B7" s="18" t="s">
        <v>4</v>
      </c>
      <c r="C7" s="75" t="s">
        <v>5</v>
      </c>
      <c r="D7" s="19" t="s">
        <v>6</v>
      </c>
      <c r="E7" s="19"/>
      <c r="F7" s="19" t="s">
        <v>7</v>
      </c>
      <c r="G7" s="20" t="s">
        <v>48</v>
      </c>
      <c r="H7" s="126"/>
      <c r="I7" s="126"/>
      <c r="J7" s="126"/>
      <c r="L7" s="22"/>
      <c r="M7" s="23"/>
    </row>
    <row r="8" spans="1:13" s="76" customFormat="1" ht="14.25" customHeight="1" x14ac:dyDescent="0.2">
      <c r="A8" s="102" t="s">
        <v>103</v>
      </c>
      <c r="B8" s="1" t="s">
        <v>115</v>
      </c>
      <c r="C8" s="105">
        <v>1500</v>
      </c>
      <c r="D8" s="26">
        <v>187.5</v>
      </c>
      <c r="E8" s="25"/>
      <c r="F8" s="106">
        <v>1312.5</v>
      </c>
      <c r="G8" s="114" t="s">
        <v>124</v>
      </c>
      <c r="H8" s="127"/>
      <c r="I8" s="128"/>
      <c r="J8" s="129"/>
    </row>
    <row r="9" spans="1:13" s="76" customFormat="1" x14ac:dyDescent="0.2">
      <c r="A9" s="72" t="s">
        <v>104</v>
      </c>
      <c r="B9" s="69" t="s">
        <v>85</v>
      </c>
      <c r="C9" s="105">
        <v>6598</v>
      </c>
      <c r="D9" s="25">
        <v>332</v>
      </c>
      <c r="E9" s="25"/>
      <c r="F9" s="105">
        <v>6266</v>
      </c>
      <c r="G9" s="115" t="s">
        <v>125</v>
      </c>
      <c r="H9" s="127"/>
      <c r="I9" s="134"/>
      <c r="J9" s="135"/>
    </row>
    <row r="10" spans="1:13" s="76" customFormat="1" x14ac:dyDescent="0.2">
      <c r="A10" s="116" t="s">
        <v>105</v>
      </c>
      <c r="B10" s="24" t="s">
        <v>116</v>
      </c>
      <c r="C10" s="105">
        <v>27600</v>
      </c>
      <c r="D10" s="25">
        <v>1500</v>
      </c>
      <c r="E10" s="25"/>
      <c r="F10" s="105">
        <v>26100</v>
      </c>
      <c r="G10" s="115" t="s">
        <v>125</v>
      </c>
      <c r="H10" s="127"/>
      <c r="I10" s="136"/>
      <c r="J10" s="129"/>
    </row>
    <row r="11" spans="1:13" s="76" customFormat="1" x14ac:dyDescent="0.2">
      <c r="A11" s="72" t="s">
        <v>106</v>
      </c>
      <c r="B11" s="97" t="s">
        <v>117</v>
      </c>
      <c r="C11" s="105">
        <v>9634</v>
      </c>
      <c r="D11" s="25">
        <v>1070</v>
      </c>
      <c r="E11" s="25"/>
      <c r="F11" s="106">
        <v>8564</v>
      </c>
      <c r="G11" s="114" t="s">
        <v>126</v>
      </c>
      <c r="H11" s="127"/>
      <c r="I11" s="136"/>
      <c r="J11" s="129"/>
    </row>
    <row r="12" spans="1:13" s="76" customFormat="1" x14ac:dyDescent="0.2">
      <c r="A12" s="72" t="s">
        <v>107</v>
      </c>
      <c r="B12" s="1" t="s">
        <v>88</v>
      </c>
      <c r="C12" s="105">
        <v>25000</v>
      </c>
      <c r="D12" s="111">
        <v>2143</v>
      </c>
      <c r="E12" s="25"/>
      <c r="F12" s="105">
        <v>10000</v>
      </c>
      <c r="G12" s="114" t="s">
        <v>140</v>
      </c>
      <c r="H12" s="127"/>
      <c r="I12" s="127"/>
      <c r="J12" s="128"/>
    </row>
    <row r="13" spans="1:13" s="76" customFormat="1" x14ac:dyDescent="0.2">
      <c r="A13" s="72" t="s">
        <v>108</v>
      </c>
      <c r="B13" s="69" t="s">
        <v>118</v>
      </c>
      <c r="C13" s="117">
        <v>4950</v>
      </c>
      <c r="D13" s="25">
        <v>1500</v>
      </c>
      <c r="E13" s="25"/>
      <c r="F13" s="106">
        <v>750</v>
      </c>
      <c r="G13" s="114" t="s">
        <v>127</v>
      </c>
      <c r="H13" s="28"/>
      <c r="I13" s="28"/>
      <c r="J13" s="27"/>
    </row>
    <row r="14" spans="1:13" s="76" customFormat="1" x14ac:dyDescent="0.2">
      <c r="A14" s="72" t="s">
        <v>109</v>
      </c>
      <c r="B14" s="24" t="s">
        <v>119</v>
      </c>
      <c r="C14" s="117">
        <v>839</v>
      </c>
      <c r="D14" s="25">
        <v>839</v>
      </c>
      <c r="E14" s="25"/>
      <c r="F14" s="106" t="s">
        <v>100</v>
      </c>
      <c r="G14" s="114" t="s">
        <v>127</v>
      </c>
      <c r="H14" s="28"/>
      <c r="I14" s="29"/>
      <c r="J14" s="28"/>
    </row>
    <row r="15" spans="1:13" s="76" customFormat="1" x14ac:dyDescent="0.2">
      <c r="A15" s="102" t="s">
        <v>110</v>
      </c>
      <c r="B15" s="97" t="s">
        <v>120</v>
      </c>
      <c r="C15" s="106">
        <v>4800</v>
      </c>
      <c r="D15" s="110">
        <v>1800</v>
      </c>
      <c r="E15" s="25"/>
      <c r="F15" s="106">
        <v>3000</v>
      </c>
      <c r="G15" s="114" t="s">
        <v>140</v>
      </c>
      <c r="H15" s="28"/>
      <c r="I15" s="28"/>
      <c r="J15" s="27"/>
    </row>
    <row r="16" spans="1:13" s="76" customFormat="1" x14ac:dyDescent="0.2">
      <c r="A16" s="72" t="s">
        <v>111</v>
      </c>
      <c r="B16" s="1" t="s">
        <v>121</v>
      </c>
      <c r="C16" s="117">
        <v>23530</v>
      </c>
      <c r="D16" s="25">
        <v>3315</v>
      </c>
      <c r="E16" s="25"/>
      <c r="F16" s="106">
        <v>16573</v>
      </c>
      <c r="G16" s="114" t="s">
        <v>141</v>
      </c>
      <c r="H16" s="28"/>
      <c r="I16" s="29"/>
      <c r="J16" s="28"/>
    </row>
    <row r="17" spans="1:10" s="76" customFormat="1" x14ac:dyDescent="0.2">
      <c r="A17" s="72" t="s">
        <v>112</v>
      </c>
      <c r="B17" s="1" t="s">
        <v>87</v>
      </c>
      <c r="C17" s="105" t="s">
        <v>100</v>
      </c>
      <c r="D17" s="25">
        <v>750</v>
      </c>
      <c r="E17" s="25"/>
      <c r="F17" s="105" t="s">
        <v>100</v>
      </c>
      <c r="G17" s="114" t="s">
        <v>133</v>
      </c>
      <c r="H17" s="28"/>
      <c r="I17" s="29"/>
      <c r="J17" s="28"/>
    </row>
    <row r="18" spans="1:10" s="76" customFormat="1" x14ac:dyDescent="0.2">
      <c r="A18" s="72" t="s">
        <v>113</v>
      </c>
      <c r="B18" s="1" t="s">
        <v>122</v>
      </c>
      <c r="C18" s="105">
        <v>12000</v>
      </c>
      <c r="D18" s="25">
        <v>3715</v>
      </c>
      <c r="E18" s="25"/>
      <c r="F18" s="105">
        <v>8285</v>
      </c>
      <c r="G18" s="114" t="s">
        <v>133</v>
      </c>
      <c r="H18" s="28"/>
      <c r="I18" s="29"/>
      <c r="J18" s="28"/>
    </row>
    <row r="19" spans="1:10" s="76" customFormat="1" x14ac:dyDescent="0.2">
      <c r="A19" s="72" t="s">
        <v>114</v>
      </c>
      <c r="B19" s="1" t="s">
        <v>123</v>
      </c>
      <c r="C19" s="105" t="s">
        <v>100</v>
      </c>
      <c r="D19" s="25">
        <v>1293</v>
      </c>
      <c r="E19" s="25"/>
      <c r="F19" s="106" t="s">
        <v>100</v>
      </c>
      <c r="G19" s="115" t="s">
        <v>101</v>
      </c>
      <c r="H19" s="28"/>
      <c r="I19" s="29"/>
      <c r="J19" s="28"/>
    </row>
    <row r="20" spans="1:10" s="76" customFormat="1" x14ac:dyDescent="0.2">
      <c r="A20" s="72"/>
      <c r="B20" s="1"/>
      <c r="C20" s="25"/>
      <c r="D20" s="25"/>
      <c r="E20" s="25"/>
      <c r="F20" s="26"/>
      <c r="G20" s="28"/>
      <c r="H20" s="28"/>
      <c r="I20" s="29"/>
      <c r="J20" s="28"/>
    </row>
    <row r="21" spans="1:10" s="76" customFormat="1" x14ac:dyDescent="0.2">
      <c r="A21" s="72"/>
      <c r="B21" s="1"/>
      <c r="C21" s="25"/>
      <c r="D21" s="25"/>
      <c r="E21" s="25"/>
      <c r="F21" s="26"/>
      <c r="G21" s="28"/>
      <c r="H21" s="28"/>
      <c r="I21" s="29"/>
      <c r="J21" s="28"/>
    </row>
    <row r="22" spans="1:10" s="76" customFormat="1" x14ac:dyDescent="0.2">
      <c r="A22" s="72"/>
      <c r="B22" s="1"/>
      <c r="C22" s="25"/>
      <c r="D22" s="25"/>
      <c r="E22" s="25"/>
      <c r="F22" s="26"/>
      <c r="G22" s="28"/>
      <c r="H22" s="28"/>
      <c r="I22" s="29"/>
      <c r="J22" s="28"/>
    </row>
    <row r="23" spans="1:10" s="80" customFormat="1" x14ac:dyDescent="0.2">
      <c r="A23" s="77"/>
      <c r="B23" s="65"/>
      <c r="C23" s="78"/>
      <c r="D23" s="78"/>
      <c r="E23" s="78"/>
      <c r="F23" s="79"/>
      <c r="G23" s="67"/>
      <c r="H23" s="67"/>
      <c r="I23" s="74"/>
      <c r="J23" s="67"/>
    </row>
    <row r="24" spans="1:10" s="80" customFormat="1" x14ac:dyDescent="0.2">
      <c r="A24" s="77"/>
      <c r="B24" s="81"/>
      <c r="C24" s="78"/>
      <c r="D24" s="78"/>
      <c r="E24" s="78"/>
      <c r="F24" s="79"/>
      <c r="G24" s="67"/>
      <c r="H24" s="67"/>
      <c r="I24" s="74"/>
      <c r="J24" s="67"/>
    </row>
    <row r="25" spans="1:10" s="80" customFormat="1" x14ac:dyDescent="0.2">
      <c r="A25" s="77"/>
      <c r="B25" s="81"/>
      <c r="C25" s="78"/>
      <c r="D25" s="78"/>
      <c r="E25" s="78"/>
      <c r="F25" s="79"/>
      <c r="G25" s="67"/>
      <c r="H25" s="67"/>
      <c r="I25" s="74"/>
      <c r="J25" s="67"/>
    </row>
    <row r="26" spans="1:10" s="76" customFormat="1" x14ac:dyDescent="0.2">
      <c r="A26" s="72"/>
      <c r="B26" s="1"/>
      <c r="C26" s="25"/>
      <c r="D26" s="25"/>
      <c r="E26" s="25"/>
      <c r="F26" s="26"/>
      <c r="G26" s="28"/>
      <c r="H26" s="28"/>
      <c r="I26" s="29"/>
      <c r="J26" s="28"/>
    </row>
    <row r="27" spans="1:10" s="76" customFormat="1" x14ac:dyDescent="0.2">
      <c r="A27" s="72"/>
      <c r="B27" s="1"/>
      <c r="C27" s="25"/>
      <c r="D27" s="25"/>
      <c r="E27" s="25"/>
      <c r="F27" s="26"/>
      <c r="G27" s="28"/>
      <c r="H27" s="28"/>
      <c r="I27" s="29"/>
      <c r="J27" s="28"/>
    </row>
    <row r="28" spans="1:10" s="76" customFormat="1" x14ac:dyDescent="0.2">
      <c r="A28" s="72"/>
      <c r="B28" s="1"/>
      <c r="C28" s="25"/>
      <c r="D28" s="25"/>
      <c r="E28" s="25"/>
      <c r="F28" s="26"/>
      <c r="G28" s="28"/>
      <c r="H28" s="28"/>
      <c r="I28" s="29"/>
      <c r="J28" s="28"/>
    </row>
    <row r="29" spans="1:10" s="76" customFormat="1" x14ac:dyDescent="0.2">
      <c r="A29" s="72"/>
      <c r="B29" s="64"/>
      <c r="C29" s="25"/>
      <c r="D29" s="25"/>
      <c r="E29" s="25"/>
      <c r="F29" s="26"/>
      <c r="G29" s="28"/>
      <c r="H29" s="28"/>
      <c r="I29" s="29"/>
      <c r="J29" s="28"/>
    </row>
    <row r="30" spans="1:10" s="76" customFormat="1" x14ac:dyDescent="0.2">
      <c r="A30" s="72"/>
      <c r="B30" s="1"/>
      <c r="C30" s="25"/>
      <c r="D30" s="25"/>
      <c r="E30" s="25"/>
      <c r="F30" s="26"/>
      <c r="G30" s="28"/>
      <c r="H30" s="28"/>
      <c r="I30" s="29"/>
      <c r="J30" s="28"/>
    </row>
    <row r="31" spans="1:10" s="76" customFormat="1" x14ac:dyDescent="0.2">
      <c r="A31" s="72"/>
      <c r="B31" s="1"/>
      <c r="C31" s="25"/>
      <c r="D31" s="25"/>
      <c r="E31" s="25"/>
      <c r="F31" s="26"/>
      <c r="G31" s="28"/>
      <c r="H31" s="28"/>
      <c r="I31" s="29"/>
      <c r="J31" s="28"/>
    </row>
    <row r="32" spans="1:10" s="76" customFormat="1" x14ac:dyDescent="0.2">
      <c r="A32" s="72"/>
      <c r="B32" s="1"/>
      <c r="C32" s="25"/>
      <c r="D32" s="25"/>
      <c r="E32" s="25"/>
      <c r="F32" s="26"/>
      <c r="G32" s="28"/>
      <c r="H32" s="28"/>
      <c r="I32" s="29"/>
      <c r="J32" s="28"/>
    </row>
    <row r="33" spans="1:10" s="76" customFormat="1" x14ac:dyDescent="0.2">
      <c r="A33" s="72"/>
      <c r="B33" s="1"/>
      <c r="C33" s="25"/>
      <c r="D33" s="25"/>
      <c r="E33" s="25"/>
      <c r="F33" s="26"/>
      <c r="G33" s="28"/>
      <c r="H33" s="28"/>
      <c r="I33" s="29"/>
      <c r="J33" s="28"/>
    </row>
    <row r="34" spans="1:10" s="76" customFormat="1" x14ac:dyDescent="0.2">
      <c r="A34" s="72"/>
      <c r="B34" s="1"/>
      <c r="C34" s="25"/>
      <c r="D34" s="25"/>
      <c r="E34" s="25"/>
      <c r="F34" s="26"/>
      <c r="G34" s="28"/>
      <c r="H34" s="28"/>
      <c r="I34" s="29"/>
      <c r="J34" s="28"/>
    </row>
    <row r="35" spans="1:10" s="76" customFormat="1" x14ac:dyDescent="0.2">
      <c r="A35" s="72"/>
      <c r="B35" s="1"/>
      <c r="C35" s="25"/>
      <c r="D35" s="25"/>
      <c r="E35" s="25"/>
      <c r="F35" s="26"/>
      <c r="G35" s="28"/>
      <c r="H35" s="28"/>
      <c r="I35" s="29"/>
      <c r="J35" s="28"/>
    </row>
    <row r="36" spans="1:10" s="76" customFormat="1" x14ac:dyDescent="0.2">
      <c r="A36" s="72"/>
      <c r="B36" s="1"/>
      <c r="C36" s="25"/>
      <c r="D36" s="25"/>
      <c r="E36" s="25"/>
      <c r="F36" s="26"/>
      <c r="G36" s="28"/>
      <c r="H36" s="28"/>
      <c r="I36" s="29"/>
      <c r="J36" s="28"/>
    </row>
    <row r="37" spans="1:10" s="76" customFormat="1" x14ac:dyDescent="0.2">
      <c r="A37" s="72"/>
      <c r="B37" s="1"/>
      <c r="C37" s="25"/>
      <c r="D37" s="25"/>
      <c r="E37" s="25"/>
      <c r="F37" s="26"/>
      <c r="G37" s="28"/>
      <c r="H37" s="28"/>
      <c r="I37" s="29"/>
      <c r="J37" s="28"/>
    </row>
    <row r="38" spans="1:10" s="76" customFormat="1" x14ac:dyDescent="0.2">
      <c r="A38" s="72"/>
      <c r="B38" s="74"/>
      <c r="C38" s="25"/>
      <c r="D38" s="25"/>
      <c r="E38" s="25"/>
      <c r="F38" s="26"/>
      <c r="G38" s="28"/>
      <c r="H38" s="28"/>
      <c r="I38" s="29"/>
      <c r="J38" s="28"/>
    </row>
    <row r="39" spans="1:10" s="76" customFormat="1" x14ac:dyDescent="0.2">
      <c r="A39" s="83"/>
      <c r="B39" s="74"/>
      <c r="C39" s="25"/>
      <c r="D39" s="25"/>
      <c r="E39" s="25"/>
      <c r="F39" s="26"/>
      <c r="G39" s="28"/>
      <c r="H39" s="28"/>
      <c r="I39" s="29"/>
      <c r="J39" s="28"/>
    </row>
    <row r="40" spans="1:10" x14ac:dyDescent="0.25">
      <c r="A40" s="84"/>
      <c r="B40" s="74"/>
      <c r="C40" s="44"/>
      <c r="D40" s="44"/>
      <c r="E40" s="44"/>
      <c r="F40" s="61"/>
      <c r="G40" s="28"/>
      <c r="I40" s="29"/>
    </row>
    <row r="41" spans="1:10" x14ac:dyDescent="0.25">
      <c r="A41" s="84"/>
      <c r="B41" s="74"/>
      <c r="C41" s="44"/>
      <c r="D41" s="44"/>
      <c r="E41" s="44"/>
      <c r="F41" s="61"/>
      <c r="G41" s="28"/>
    </row>
    <row r="42" spans="1:10" x14ac:dyDescent="0.25">
      <c r="A42" s="84"/>
      <c r="B42" s="74"/>
      <c r="C42" s="44"/>
      <c r="D42" s="44"/>
      <c r="E42" s="44"/>
      <c r="F42" s="61"/>
      <c r="G42" s="28"/>
    </row>
    <row r="43" spans="1:10" x14ac:dyDescent="0.25">
      <c r="B43" s="82"/>
      <c r="C43" s="44"/>
      <c r="D43" s="44"/>
      <c r="E43" s="44"/>
      <c r="F43" s="61"/>
    </row>
    <row r="44" spans="1:10" x14ac:dyDescent="0.25">
      <c r="B44" s="82"/>
      <c r="C44" s="44"/>
      <c r="D44" s="44"/>
      <c r="E44" s="44"/>
      <c r="F44" s="61"/>
    </row>
    <row r="45" spans="1:10" x14ac:dyDescent="0.25">
      <c r="B45" s="66"/>
    </row>
    <row r="46" spans="1:10" x14ac:dyDescent="0.25">
      <c r="B46" s="66"/>
    </row>
    <row r="47" spans="1:10" x14ac:dyDescent="0.25">
      <c r="B47" s="66"/>
    </row>
    <row r="48" spans="1:10" x14ac:dyDescent="0.25">
      <c r="B48" s="66"/>
    </row>
    <row r="49" spans="2:2" x14ac:dyDescent="0.25">
      <c r="B49" s="66"/>
    </row>
    <row r="50" spans="2:2" x14ac:dyDescent="0.25">
      <c r="B50" s="66"/>
    </row>
    <row r="51" spans="2:2" x14ac:dyDescent="0.25">
      <c r="B51" s="66"/>
    </row>
    <row r="52" spans="2:2" x14ac:dyDescent="0.25">
      <c r="B52" s="66"/>
    </row>
    <row r="53" spans="2:2" x14ac:dyDescent="0.25">
      <c r="B53" s="66"/>
    </row>
    <row r="54" spans="2:2" x14ac:dyDescent="0.25">
      <c r="B54" s="66"/>
    </row>
    <row r="55" spans="2:2" x14ac:dyDescent="0.25">
      <c r="B55" s="66"/>
    </row>
    <row r="56" spans="2:2" x14ac:dyDescent="0.25">
      <c r="B56" s="66"/>
    </row>
    <row r="57" spans="2:2" x14ac:dyDescent="0.25">
      <c r="B57" s="66"/>
    </row>
    <row r="58" spans="2:2" x14ac:dyDescent="0.25">
      <c r="B58" s="66"/>
    </row>
    <row r="59" spans="2:2" x14ac:dyDescent="0.25">
      <c r="B59" s="66"/>
    </row>
    <row r="60" spans="2:2" x14ac:dyDescent="0.25">
      <c r="B60" s="66"/>
    </row>
    <row r="61" spans="2:2" x14ac:dyDescent="0.25">
      <c r="B61" s="66"/>
    </row>
    <row r="62" spans="2:2" x14ac:dyDescent="0.25">
      <c r="B62" s="66"/>
    </row>
    <row r="63" spans="2:2" x14ac:dyDescent="0.25">
      <c r="B63" s="66"/>
    </row>
    <row r="64" spans="2:2" x14ac:dyDescent="0.25">
      <c r="B64" s="66"/>
    </row>
    <row r="65" spans="2:2" x14ac:dyDescent="0.25">
      <c r="B65" s="66"/>
    </row>
    <row r="66" spans="2:2" x14ac:dyDescent="0.25">
      <c r="B66" s="66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7127E-2CEB-4378-93A1-AE9540779EBF}">
  <dimension ref="A1:M66"/>
  <sheetViews>
    <sheetView zoomScaleNormal="100" workbookViewId="0">
      <selection activeCell="D13" sqref="D13"/>
    </sheetView>
  </sheetViews>
  <sheetFormatPr defaultColWidth="9.140625" defaultRowHeight="15" x14ac:dyDescent="0.25"/>
  <cols>
    <col min="1" max="1" width="10" style="30" customWidth="1"/>
    <col min="2" max="2" width="74.28515625" style="30" customWidth="1"/>
    <col min="3" max="3" width="18.42578125" customWidth="1"/>
    <col min="4" max="4" width="14.140625" customWidth="1"/>
    <col min="5" max="5" width="1.85546875" customWidth="1"/>
    <col min="6" max="6" width="14.85546875" style="31" customWidth="1"/>
    <col min="7" max="7" width="13" customWidth="1"/>
    <col min="8" max="8" width="6.7109375" style="32" customWidth="1"/>
    <col min="9" max="9" width="15.140625" customWidth="1"/>
    <col min="10" max="10" width="16" style="32" customWidth="1"/>
    <col min="13" max="13" width="7.85546875" hidden="1" customWidth="1"/>
    <col min="14" max="14" width="14.28515625" customWidth="1"/>
    <col min="256" max="257" width="10" customWidth="1"/>
    <col min="258" max="258" width="74.28515625" customWidth="1"/>
    <col min="259" max="259" width="18.42578125" customWidth="1"/>
    <col min="260" max="260" width="14.140625" customWidth="1"/>
    <col min="261" max="261" width="1.85546875" customWidth="1"/>
    <col min="262" max="262" width="14.85546875" customWidth="1"/>
    <col min="263" max="263" width="13" customWidth="1"/>
    <col min="264" max="264" width="10.28515625" customWidth="1"/>
    <col min="265" max="265" width="15.140625" customWidth="1"/>
    <col min="266" max="266" width="16" customWidth="1"/>
    <col min="269" max="269" width="0" hidden="1" customWidth="1"/>
    <col min="270" max="270" width="14.28515625" customWidth="1"/>
    <col min="512" max="513" width="10" customWidth="1"/>
    <col min="514" max="514" width="74.28515625" customWidth="1"/>
    <col min="515" max="515" width="18.42578125" customWidth="1"/>
    <col min="516" max="516" width="14.140625" customWidth="1"/>
    <col min="517" max="517" width="1.85546875" customWidth="1"/>
    <col min="518" max="518" width="14.85546875" customWidth="1"/>
    <col min="519" max="519" width="13" customWidth="1"/>
    <col min="520" max="520" width="10.28515625" customWidth="1"/>
    <col min="521" max="521" width="15.140625" customWidth="1"/>
    <col min="522" max="522" width="16" customWidth="1"/>
    <col min="525" max="525" width="0" hidden="1" customWidth="1"/>
    <col min="526" max="526" width="14.28515625" customWidth="1"/>
    <col min="768" max="769" width="10" customWidth="1"/>
    <col min="770" max="770" width="74.28515625" customWidth="1"/>
    <col min="771" max="771" width="18.42578125" customWidth="1"/>
    <col min="772" max="772" width="14.140625" customWidth="1"/>
    <col min="773" max="773" width="1.85546875" customWidth="1"/>
    <col min="774" max="774" width="14.85546875" customWidth="1"/>
    <col min="775" max="775" width="13" customWidth="1"/>
    <col min="776" max="776" width="10.28515625" customWidth="1"/>
    <col min="777" max="777" width="15.140625" customWidth="1"/>
    <col min="778" max="778" width="16" customWidth="1"/>
    <col min="781" max="781" width="0" hidden="1" customWidth="1"/>
    <col min="782" max="782" width="14.28515625" customWidth="1"/>
    <col min="1024" max="1025" width="10" customWidth="1"/>
    <col min="1026" max="1026" width="74.28515625" customWidth="1"/>
    <col min="1027" max="1027" width="18.42578125" customWidth="1"/>
    <col min="1028" max="1028" width="14.140625" customWidth="1"/>
    <col min="1029" max="1029" width="1.85546875" customWidth="1"/>
    <col min="1030" max="1030" width="14.85546875" customWidth="1"/>
    <col min="1031" max="1031" width="13" customWidth="1"/>
    <col min="1032" max="1032" width="10.28515625" customWidth="1"/>
    <col min="1033" max="1033" width="15.140625" customWidth="1"/>
    <col min="1034" max="1034" width="16" customWidth="1"/>
    <col min="1037" max="1037" width="0" hidden="1" customWidth="1"/>
    <col min="1038" max="1038" width="14.28515625" customWidth="1"/>
    <col min="1280" max="1281" width="10" customWidth="1"/>
    <col min="1282" max="1282" width="74.28515625" customWidth="1"/>
    <col min="1283" max="1283" width="18.42578125" customWidth="1"/>
    <col min="1284" max="1284" width="14.140625" customWidth="1"/>
    <col min="1285" max="1285" width="1.85546875" customWidth="1"/>
    <col min="1286" max="1286" width="14.85546875" customWidth="1"/>
    <col min="1287" max="1287" width="13" customWidth="1"/>
    <col min="1288" max="1288" width="10.28515625" customWidth="1"/>
    <col min="1289" max="1289" width="15.140625" customWidth="1"/>
    <col min="1290" max="1290" width="16" customWidth="1"/>
    <col min="1293" max="1293" width="0" hidden="1" customWidth="1"/>
    <col min="1294" max="1294" width="14.28515625" customWidth="1"/>
    <col min="1536" max="1537" width="10" customWidth="1"/>
    <col min="1538" max="1538" width="74.28515625" customWidth="1"/>
    <col min="1539" max="1539" width="18.42578125" customWidth="1"/>
    <col min="1540" max="1540" width="14.140625" customWidth="1"/>
    <col min="1541" max="1541" width="1.85546875" customWidth="1"/>
    <col min="1542" max="1542" width="14.85546875" customWidth="1"/>
    <col min="1543" max="1543" width="13" customWidth="1"/>
    <col min="1544" max="1544" width="10.28515625" customWidth="1"/>
    <col min="1545" max="1545" width="15.140625" customWidth="1"/>
    <col min="1546" max="1546" width="16" customWidth="1"/>
    <col min="1549" max="1549" width="0" hidden="1" customWidth="1"/>
    <col min="1550" max="1550" width="14.28515625" customWidth="1"/>
    <col min="1792" max="1793" width="10" customWidth="1"/>
    <col min="1794" max="1794" width="74.28515625" customWidth="1"/>
    <col min="1795" max="1795" width="18.42578125" customWidth="1"/>
    <col min="1796" max="1796" width="14.140625" customWidth="1"/>
    <col min="1797" max="1797" width="1.85546875" customWidth="1"/>
    <col min="1798" max="1798" width="14.85546875" customWidth="1"/>
    <col min="1799" max="1799" width="13" customWidth="1"/>
    <col min="1800" max="1800" width="10.28515625" customWidth="1"/>
    <col min="1801" max="1801" width="15.140625" customWidth="1"/>
    <col min="1802" max="1802" width="16" customWidth="1"/>
    <col min="1805" max="1805" width="0" hidden="1" customWidth="1"/>
    <col min="1806" max="1806" width="14.28515625" customWidth="1"/>
    <col min="2048" max="2049" width="10" customWidth="1"/>
    <col min="2050" max="2050" width="74.28515625" customWidth="1"/>
    <col min="2051" max="2051" width="18.42578125" customWidth="1"/>
    <col min="2052" max="2052" width="14.140625" customWidth="1"/>
    <col min="2053" max="2053" width="1.85546875" customWidth="1"/>
    <col min="2054" max="2054" width="14.85546875" customWidth="1"/>
    <col min="2055" max="2055" width="13" customWidth="1"/>
    <col min="2056" max="2056" width="10.28515625" customWidth="1"/>
    <col min="2057" max="2057" width="15.140625" customWidth="1"/>
    <col min="2058" max="2058" width="16" customWidth="1"/>
    <col min="2061" max="2061" width="0" hidden="1" customWidth="1"/>
    <col min="2062" max="2062" width="14.28515625" customWidth="1"/>
    <col min="2304" max="2305" width="10" customWidth="1"/>
    <col min="2306" max="2306" width="74.28515625" customWidth="1"/>
    <col min="2307" max="2307" width="18.42578125" customWidth="1"/>
    <col min="2308" max="2308" width="14.140625" customWidth="1"/>
    <col min="2309" max="2309" width="1.85546875" customWidth="1"/>
    <col min="2310" max="2310" width="14.85546875" customWidth="1"/>
    <col min="2311" max="2311" width="13" customWidth="1"/>
    <col min="2312" max="2312" width="10.28515625" customWidth="1"/>
    <col min="2313" max="2313" width="15.140625" customWidth="1"/>
    <col min="2314" max="2314" width="16" customWidth="1"/>
    <col min="2317" max="2317" width="0" hidden="1" customWidth="1"/>
    <col min="2318" max="2318" width="14.28515625" customWidth="1"/>
    <col min="2560" max="2561" width="10" customWidth="1"/>
    <col min="2562" max="2562" width="74.28515625" customWidth="1"/>
    <col min="2563" max="2563" width="18.42578125" customWidth="1"/>
    <col min="2564" max="2564" width="14.140625" customWidth="1"/>
    <col min="2565" max="2565" width="1.85546875" customWidth="1"/>
    <col min="2566" max="2566" width="14.85546875" customWidth="1"/>
    <col min="2567" max="2567" width="13" customWidth="1"/>
    <col min="2568" max="2568" width="10.28515625" customWidth="1"/>
    <col min="2569" max="2569" width="15.140625" customWidth="1"/>
    <col min="2570" max="2570" width="16" customWidth="1"/>
    <col min="2573" max="2573" width="0" hidden="1" customWidth="1"/>
    <col min="2574" max="2574" width="14.28515625" customWidth="1"/>
    <col min="2816" max="2817" width="10" customWidth="1"/>
    <col min="2818" max="2818" width="74.28515625" customWidth="1"/>
    <col min="2819" max="2819" width="18.42578125" customWidth="1"/>
    <col min="2820" max="2820" width="14.140625" customWidth="1"/>
    <col min="2821" max="2821" width="1.85546875" customWidth="1"/>
    <col min="2822" max="2822" width="14.85546875" customWidth="1"/>
    <col min="2823" max="2823" width="13" customWidth="1"/>
    <col min="2824" max="2824" width="10.28515625" customWidth="1"/>
    <col min="2825" max="2825" width="15.140625" customWidth="1"/>
    <col min="2826" max="2826" width="16" customWidth="1"/>
    <col min="2829" max="2829" width="0" hidden="1" customWidth="1"/>
    <col min="2830" max="2830" width="14.28515625" customWidth="1"/>
    <col min="3072" max="3073" width="10" customWidth="1"/>
    <col min="3074" max="3074" width="74.28515625" customWidth="1"/>
    <col min="3075" max="3075" width="18.42578125" customWidth="1"/>
    <col min="3076" max="3076" width="14.140625" customWidth="1"/>
    <col min="3077" max="3077" width="1.85546875" customWidth="1"/>
    <col min="3078" max="3078" width="14.85546875" customWidth="1"/>
    <col min="3079" max="3079" width="13" customWidth="1"/>
    <col min="3080" max="3080" width="10.28515625" customWidth="1"/>
    <col min="3081" max="3081" width="15.140625" customWidth="1"/>
    <col min="3082" max="3082" width="16" customWidth="1"/>
    <col min="3085" max="3085" width="0" hidden="1" customWidth="1"/>
    <col min="3086" max="3086" width="14.28515625" customWidth="1"/>
    <col min="3328" max="3329" width="10" customWidth="1"/>
    <col min="3330" max="3330" width="74.28515625" customWidth="1"/>
    <col min="3331" max="3331" width="18.42578125" customWidth="1"/>
    <col min="3332" max="3332" width="14.140625" customWidth="1"/>
    <col min="3333" max="3333" width="1.85546875" customWidth="1"/>
    <col min="3334" max="3334" width="14.85546875" customWidth="1"/>
    <col min="3335" max="3335" width="13" customWidth="1"/>
    <col min="3336" max="3336" width="10.28515625" customWidth="1"/>
    <col min="3337" max="3337" width="15.140625" customWidth="1"/>
    <col min="3338" max="3338" width="16" customWidth="1"/>
    <col min="3341" max="3341" width="0" hidden="1" customWidth="1"/>
    <col min="3342" max="3342" width="14.28515625" customWidth="1"/>
    <col min="3584" max="3585" width="10" customWidth="1"/>
    <col min="3586" max="3586" width="74.28515625" customWidth="1"/>
    <col min="3587" max="3587" width="18.42578125" customWidth="1"/>
    <col min="3588" max="3588" width="14.140625" customWidth="1"/>
    <col min="3589" max="3589" width="1.85546875" customWidth="1"/>
    <col min="3590" max="3590" width="14.85546875" customWidth="1"/>
    <col min="3591" max="3591" width="13" customWidth="1"/>
    <col min="3592" max="3592" width="10.28515625" customWidth="1"/>
    <col min="3593" max="3593" width="15.140625" customWidth="1"/>
    <col min="3594" max="3594" width="16" customWidth="1"/>
    <col min="3597" max="3597" width="0" hidden="1" customWidth="1"/>
    <col min="3598" max="3598" width="14.28515625" customWidth="1"/>
    <col min="3840" max="3841" width="10" customWidth="1"/>
    <col min="3842" max="3842" width="74.28515625" customWidth="1"/>
    <col min="3843" max="3843" width="18.42578125" customWidth="1"/>
    <col min="3844" max="3844" width="14.140625" customWidth="1"/>
    <col min="3845" max="3845" width="1.85546875" customWidth="1"/>
    <col min="3846" max="3846" width="14.85546875" customWidth="1"/>
    <col min="3847" max="3847" width="13" customWidth="1"/>
    <col min="3848" max="3848" width="10.28515625" customWidth="1"/>
    <col min="3849" max="3849" width="15.140625" customWidth="1"/>
    <col min="3850" max="3850" width="16" customWidth="1"/>
    <col min="3853" max="3853" width="0" hidden="1" customWidth="1"/>
    <col min="3854" max="3854" width="14.28515625" customWidth="1"/>
    <col min="4096" max="4097" width="10" customWidth="1"/>
    <col min="4098" max="4098" width="74.28515625" customWidth="1"/>
    <col min="4099" max="4099" width="18.42578125" customWidth="1"/>
    <col min="4100" max="4100" width="14.140625" customWidth="1"/>
    <col min="4101" max="4101" width="1.85546875" customWidth="1"/>
    <col min="4102" max="4102" width="14.85546875" customWidth="1"/>
    <col min="4103" max="4103" width="13" customWidth="1"/>
    <col min="4104" max="4104" width="10.28515625" customWidth="1"/>
    <col min="4105" max="4105" width="15.140625" customWidth="1"/>
    <col min="4106" max="4106" width="16" customWidth="1"/>
    <col min="4109" max="4109" width="0" hidden="1" customWidth="1"/>
    <col min="4110" max="4110" width="14.28515625" customWidth="1"/>
    <col min="4352" max="4353" width="10" customWidth="1"/>
    <col min="4354" max="4354" width="74.28515625" customWidth="1"/>
    <col min="4355" max="4355" width="18.42578125" customWidth="1"/>
    <col min="4356" max="4356" width="14.140625" customWidth="1"/>
    <col min="4357" max="4357" width="1.85546875" customWidth="1"/>
    <col min="4358" max="4358" width="14.85546875" customWidth="1"/>
    <col min="4359" max="4359" width="13" customWidth="1"/>
    <col min="4360" max="4360" width="10.28515625" customWidth="1"/>
    <col min="4361" max="4361" width="15.140625" customWidth="1"/>
    <col min="4362" max="4362" width="16" customWidth="1"/>
    <col min="4365" max="4365" width="0" hidden="1" customWidth="1"/>
    <col min="4366" max="4366" width="14.28515625" customWidth="1"/>
    <col min="4608" max="4609" width="10" customWidth="1"/>
    <col min="4610" max="4610" width="74.28515625" customWidth="1"/>
    <col min="4611" max="4611" width="18.42578125" customWidth="1"/>
    <col min="4612" max="4612" width="14.140625" customWidth="1"/>
    <col min="4613" max="4613" width="1.85546875" customWidth="1"/>
    <col min="4614" max="4614" width="14.85546875" customWidth="1"/>
    <col min="4615" max="4615" width="13" customWidth="1"/>
    <col min="4616" max="4616" width="10.28515625" customWidth="1"/>
    <col min="4617" max="4617" width="15.140625" customWidth="1"/>
    <col min="4618" max="4618" width="16" customWidth="1"/>
    <col min="4621" max="4621" width="0" hidden="1" customWidth="1"/>
    <col min="4622" max="4622" width="14.28515625" customWidth="1"/>
    <col min="4864" max="4865" width="10" customWidth="1"/>
    <col min="4866" max="4866" width="74.28515625" customWidth="1"/>
    <col min="4867" max="4867" width="18.42578125" customWidth="1"/>
    <col min="4868" max="4868" width="14.140625" customWidth="1"/>
    <col min="4869" max="4869" width="1.85546875" customWidth="1"/>
    <col min="4870" max="4870" width="14.85546875" customWidth="1"/>
    <col min="4871" max="4871" width="13" customWidth="1"/>
    <col min="4872" max="4872" width="10.28515625" customWidth="1"/>
    <col min="4873" max="4873" width="15.140625" customWidth="1"/>
    <col min="4874" max="4874" width="16" customWidth="1"/>
    <col min="4877" max="4877" width="0" hidden="1" customWidth="1"/>
    <col min="4878" max="4878" width="14.28515625" customWidth="1"/>
    <col min="5120" max="5121" width="10" customWidth="1"/>
    <col min="5122" max="5122" width="74.28515625" customWidth="1"/>
    <col min="5123" max="5123" width="18.42578125" customWidth="1"/>
    <col min="5124" max="5124" width="14.140625" customWidth="1"/>
    <col min="5125" max="5125" width="1.85546875" customWidth="1"/>
    <col min="5126" max="5126" width="14.85546875" customWidth="1"/>
    <col min="5127" max="5127" width="13" customWidth="1"/>
    <col min="5128" max="5128" width="10.28515625" customWidth="1"/>
    <col min="5129" max="5129" width="15.140625" customWidth="1"/>
    <col min="5130" max="5130" width="16" customWidth="1"/>
    <col min="5133" max="5133" width="0" hidden="1" customWidth="1"/>
    <col min="5134" max="5134" width="14.28515625" customWidth="1"/>
    <col min="5376" max="5377" width="10" customWidth="1"/>
    <col min="5378" max="5378" width="74.28515625" customWidth="1"/>
    <col min="5379" max="5379" width="18.42578125" customWidth="1"/>
    <col min="5380" max="5380" width="14.140625" customWidth="1"/>
    <col min="5381" max="5381" width="1.85546875" customWidth="1"/>
    <col min="5382" max="5382" width="14.85546875" customWidth="1"/>
    <col min="5383" max="5383" width="13" customWidth="1"/>
    <col min="5384" max="5384" width="10.28515625" customWidth="1"/>
    <col min="5385" max="5385" width="15.140625" customWidth="1"/>
    <col min="5386" max="5386" width="16" customWidth="1"/>
    <col min="5389" max="5389" width="0" hidden="1" customWidth="1"/>
    <col min="5390" max="5390" width="14.28515625" customWidth="1"/>
    <col min="5632" max="5633" width="10" customWidth="1"/>
    <col min="5634" max="5634" width="74.28515625" customWidth="1"/>
    <col min="5635" max="5635" width="18.42578125" customWidth="1"/>
    <col min="5636" max="5636" width="14.140625" customWidth="1"/>
    <col min="5637" max="5637" width="1.85546875" customWidth="1"/>
    <col min="5638" max="5638" width="14.85546875" customWidth="1"/>
    <col min="5639" max="5639" width="13" customWidth="1"/>
    <col min="5640" max="5640" width="10.28515625" customWidth="1"/>
    <col min="5641" max="5641" width="15.140625" customWidth="1"/>
    <col min="5642" max="5642" width="16" customWidth="1"/>
    <col min="5645" max="5645" width="0" hidden="1" customWidth="1"/>
    <col min="5646" max="5646" width="14.28515625" customWidth="1"/>
    <col min="5888" max="5889" width="10" customWidth="1"/>
    <col min="5890" max="5890" width="74.28515625" customWidth="1"/>
    <col min="5891" max="5891" width="18.42578125" customWidth="1"/>
    <col min="5892" max="5892" width="14.140625" customWidth="1"/>
    <col min="5893" max="5893" width="1.85546875" customWidth="1"/>
    <col min="5894" max="5894" width="14.85546875" customWidth="1"/>
    <col min="5895" max="5895" width="13" customWidth="1"/>
    <col min="5896" max="5896" width="10.28515625" customWidth="1"/>
    <col min="5897" max="5897" width="15.140625" customWidth="1"/>
    <col min="5898" max="5898" width="16" customWidth="1"/>
    <col min="5901" max="5901" width="0" hidden="1" customWidth="1"/>
    <col min="5902" max="5902" width="14.28515625" customWidth="1"/>
    <col min="6144" max="6145" width="10" customWidth="1"/>
    <col min="6146" max="6146" width="74.28515625" customWidth="1"/>
    <col min="6147" max="6147" width="18.42578125" customWidth="1"/>
    <col min="6148" max="6148" width="14.140625" customWidth="1"/>
    <col min="6149" max="6149" width="1.85546875" customWidth="1"/>
    <col min="6150" max="6150" width="14.85546875" customWidth="1"/>
    <col min="6151" max="6151" width="13" customWidth="1"/>
    <col min="6152" max="6152" width="10.28515625" customWidth="1"/>
    <col min="6153" max="6153" width="15.140625" customWidth="1"/>
    <col min="6154" max="6154" width="16" customWidth="1"/>
    <col min="6157" max="6157" width="0" hidden="1" customWidth="1"/>
    <col min="6158" max="6158" width="14.28515625" customWidth="1"/>
    <col min="6400" max="6401" width="10" customWidth="1"/>
    <col min="6402" max="6402" width="74.28515625" customWidth="1"/>
    <col min="6403" max="6403" width="18.42578125" customWidth="1"/>
    <col min="6404" max="6404" width="14.140625" customWidth="1"/>
    <col min="6405" max="6405" width="1.85546875" customWidth="1"/>
    <col min="6406" max="6406" width="14.85546875" customWidth="1"/>
    <col min="6407" max="6407" width="13" customWidth="1"/>
    <col min="6408" max="6408" width="10.28515625" customWidth="1"/>
    <col min="6409" max="6409" width="15.140625" customWidth="1"/>
    <col min="6410" max="6410" width="16" customWidth="1"/>
    <col min="6413" max="6413" width="0" hidden="1" customWidth="1"/>
    <col min="6414" max="6414" width="14.28515625" customWidth="1"/>
    <col min="6656" max="6657" width="10" customWidth="1"/>
    <col min="6658" max="6658" width="74.28515625" customWidth="1"/>
    <col min="6659" max="6659" width="18.42578125" customWidth="1"/>
    <col min="6660" max="6660" width="14.140625" customWidth="1"/>
    <col min="6661" max="6661" width="1.85546875" customWidth="1"/>
    <col min="6662" max="6662" width="14.85546875" customWidth="1"/>
    <col min="6663" max="6663" width="13" customWidth="1"/>
    <col min="6664" max="6664" width="10.28515625" customWidth="1"/>
    <col min="6665" max="6665" width="15.140625" customWidth="1"/>
    <col min="6666" max="6666" width="16" customWidth="1"/>
    <col min="6669" max="6669" width="0" hidden="1" customWidth="1"/>
    <col min="6670" max="6670" width="14.28515625" customWidth="1"/>
    <col min="6912" max="6913" width="10" customWidth="1"/>
    <col min="6914" max="6914" width="74.28515625" customWidth="1"/>
    <col min="6915" max="6915" width="18.42578125" customWidth="1"/>
    <col min="6916" max="6916" width="14.140625" customWidth="1"/>
    <col min="6917" max="6917" width="1.85546875" customWidth="1"/>
    <col min="6918" max="6918" width="14.85546875" customWidth="1"/>
    <col min="6919" max="6919" width="13" customWidth="1"/>
    <col min="6920" max="6920" width="10.28515625" customWidth="1"/>
    <col min="6921" max="6921" width="15.140625" customWidth="1"/>
    <col min="6922" max="6922" width="16" customWidth="1"/>
    <col min="6925" max="6925" width="0" hidden="1" customWidth="1"/>
    <col min="6926" max="6926" width="14.28515625" customWidth="1"/>
    <col min="7168" max="7169" width="10" customWidth="1"/>
    <col min="7170" max="7170" width="74.28515625" customWidth="1"/>
    <col min="7171" max="7171" width="18.42578125" customWidth="1"/>
    <col min="7172" max="7172" width="14.140625" customWidth="1"/>
    <col min="7173" max="7173" width="1.85546875" customWidth="1"/>
    <col min="7174" max="7174" width="14.85546875" customWidth="1"/>
    <col min="7175" max="7175" width="13" customWidth="1"/>
    <col min="7176" max="7176" width="10.28515625" customWidth="1"/>
    <col min="7177" max="7177" width="15.140625" customWidth="1"/>
    <col min="7178" max="7178" width="16" customWidth="1"/>
    <col min="7181" max="7181" width="0" hidden="1" customWidth="1"/>
    <col min="7182" max="7182" width="14.28515625" customWidth="1"/>
    <col min="7424" max="7425" width="10" customWidth="1"/>
    <col min="7426" max="7426" width="74.28515625" customWidth="1"/>
    <col min="7427" max="7427" width="18.42578125" customWidth="1"/>
    <col min="7428" max="7428" width="14.140625" customWidth="1"/>
    <col min="7429" max="7429" width="1.85546875" customWidth="1"/>
    <col min="7430" max="7430" width="14.85546875" customWidth="1"/>
    <col min="7431" max="7431" width="13" customWidth="1"/>
    <col min="7432" max="7432" width="10.28515625" customWidth="1"/>
    <col min="7433" max="7433" width="15.140625" customWidth="1"/>
    <col min="7434" max="7434" width="16" customWidth="1"/>
    <col min="7437" max="7437" width="0" hidden="1" customWidth="1"/>
    <col min="7438" max="7438" width="14.28515625" customWidth="1"/>
    <col min="7680" max="7681" width="10" customWidth="1"/>
    <col min="7682" max="7682" width="74.28515625" customWidth="1"/>
    <col min="7683" max="7683" width="18.42578125" customWidth="1"/>
    <col min="7684" max="7684" width="14.140625" customWidth="1"/>
    <col min="7685" max="7685" width="1.85546875" customWidth="1"/>
    <col min="7686" max="7686" width="14.85546875" customWidth="1"/>
    <col min="7687" max="7687" width="13" customWidth="1"/>
    <col min="7688" max="7688" width="10.28515625" customWidth="1"/>
    <col min="7689" max="7689" width="15.140625" customWidth="1"/>
    <col min="7690" max="7690" width="16" customWidth="1"/>
    <col min="7693" max="7693" width="0" hidden="1" customWidth="1"/>
    <col min="7694" max="7694" width="14.28515625" customWidth="1"/>
    <col min="7936" max="7937" width="10" customWidth="1"/>
    <col min="7938" max="7938" width="74.28515625" customWidth="1"/>
    <col min="7939" max="7939" width="18.42578125" customWidth="1"/>
    <col min="7940" max="7940" width="14.140625" customWidth="1"/>
    <col min="7941" max="7941" width="1.85546875" customWidth="1"/>
    <col min="7942" max="7942" width="14.85546875" customWidth="1"/>
    <col min="7943" max="7943" width="13" customWidth="1"/>
    <col min="7944" max="7944" width="10.28515625" customWidth="1"/>
    <col min="7945" max="7945" width="15.140625" customWidth="1"/>
    <col min="7946" max="7946" width="16" customWidth="1"/>
    <col min="7949" max="7949" width="0" hidden="1" customWidth="1"/>
    <col min="7950" max="7950" width="14.28515625" customWidth="1"/>
    <col min="8192" max="8193" width="10" customWidth="1"/>
    <col min="8194" max="8194" width="74.28515625" customWidth="1"/>
    <col min="8195" max="8195" width="18.42578125" customWidth="1"/>
    <col min="8196" max="8196" width="14.140625" customWidth="1"/>
    <col min="8197" max="8197" width="1.85546875" customWidth="1"/>
    <col min="8198" max="8198" width="14.85546875" customWidth="1"/>
    <col min="8199" max="8199" width="13" customWidth="1"/>
    <col min="8200" max="8200" width="10.28515625" customWidth="1"/>
    <col min="8201" max="8201" width="15.140625" customWidth="1"/>
    <col min="8202" max="8202" width="16" customWidth="1"/>
    <col min="8205" max="8205" width="0" hidden="1" customWidth="1"/>
    <col min="8206" max="8206" width="14.28515625" customWidth="1"/>
    <col min="8448" max="8449" width="10" customWidth="1"/>
    <col min="8450" max="8450" width="74.28515625" customWidth="1"/>
    <col min="8451" max="8451" width="18.42578125" customWidth="1"/>
    <col min="8452" max="8452" width="14.140625" customWidth="1"/>
    <col min="8453" max="8453" width="1.85546875" customWidth="1"/>
    <col min="8454" max="8454" width="14.85546875" customWidth="1"/>
    <col min="8455" max="8455" width="13" customWidth="1"/>
    <col min="8456" max="8456" width="10.28515625" customWidth="1"/>
    <col min="8457" max="8457" width="15.140625" customWidth="1"/>
    <col min="8458" max="8458" width="16" customWidth="1"/>
    <col min="8461" max="8461" width="0" hidden="1" customWidth="1"/>
    <col min="8462" max="8462" width="14.28515625" customWidth="1"/>
    <col min="8704" max="8705" width="10" customWidth="1"/>
    <col min="8706" max="8706" width="74.28515625" customWidth="1"/>
    <col min="8707" max="8707" width="18.42578125" customWidth="1"/>
    <col min="8708" max="8708" width="14.140625" customWidth="1"/>
    <col min="8709" max="8709" width="1.85546875" customWidth="1"/>
    <col min="8710" max="8710" width="14.85546875" customWidth="1"/>
    <col min="8711" max="8711" width="13" customWidth="1"/>
    <col min="8712" max="8712" width="10.28515625" customWidth="1"/>
    <col min="8713" max="8713" width="15.140625" customWidth="1"/>
    <col min="8714" max="8714" width="16" customWidth="1"/>
    <col min="8717" max="8717" width="0" hidden="1" customWidth="1"/>
    <col min="8718" max="8718" width="14.28515625" customWidth="1"/>
    <col min="8960" max="8961" width="10" customWidth="1"/>
    <col min="8962" max="8962" width="74.28515625" customWidth="1"/>
    <col min="8963" max="8963" width="18.42578125" customWidth="1"/>
    <col min="8964" max="8964" width="14.140625" customWidth="1"/>
    <col min="8965" max="8965" width="1.85546875" customWidth="1"/>
    <col min="8966" max="8966" width="14.85546875" customWidth="1"/>
    <col min="8967" max="8967" width="13" customWidth="1"/>
    <col min="8968" max="8968" width="10.28515625" customWidth="1"/>
    <col min="8969" max="8969" width="15.140625" customWidth="1"/>
    <col min="8970" max="8970" width="16" customWidth="1"/>
    <col min="8973" max="8973" width="0" hidden="1" customWidth="1"/>
    <col min="8974" max="8974" width="14.28515625" customWidth="1"/>
    <col min="9216" max="9217" width="10" customWidth="1"/>
    <col min="9218" max="9218" width="74.28515625" customWidth="1"/>
    <col min="9219" max="9219" width="18.42578125" customWidth="1"/>
    <col min="9220" max="9220" width="14.140625" customWidth="1"/>
    <col min="9221" max="9221" width="1.85546875" customWidth="1"/>
    <col min="9222" max="9222" width="14.85546875" customWidth="1"/>
    <col min="9223" max="9223" width="13" customWidth="1"/>
    <col min="9224" max="9224" width="10.28515625" customWidth="1"/>
    <col min="9225" max="9225" width="15.140625" customWidth="1"/>
    <col min="9226" max="9226" width="16" customWidth="1"/>
    <col min="9229" max="9229" width="0" hidden="1" customWidth="1"/>
    <col min="9230" max="9230" width="14.28515625" customWidth="1"/>
    <col min="9472" max="9473" width="10" customWidth="1"/>
    <col min="9474" max="9474" width="74.28515625" customWidth="1"/>
    <col min="9475" max="9475" width="18.42578125" customWidth="1"/>
    <col min="9476" max="9476" width="14.140625" customWidth="1"/>
    <col min="9477" max="9477" width="1.85546875" customWidth="1"/>
    <col min="9478" max="9478" width="14.85546875" customWidth="1"/>
    <col min="9479" max="9479" width="13" customWidth="1"/>
    <col min="9480" max="9480" width="10.28515625" customWidth="1"/>
    <col min="9481" max="9481" width="15.140625" customWidth="1"/>
    <col min="9482" max="9482" width="16" customWidth="1"/>
    <col min="9485" max="9485" width="0" hidden="1" customWidth="1"/>
    <col min="9486" max="9486" width="14.28515625" customWidth="1"/>
    <col min="9728" max="9729" width="10" customWidth="1"/>
    <col min="9730" max="9730" width="74.28515625" customWidth="1"/>
    <col min="9731" max="9731" width="18.42578125" customWidth="1"/>
    <col min="9732" max="9732" width="14.140625" customWidth="1"/>
    <col min="9733" max="9733" width="1.85546875" customWidth="1"/>
    <col min="9734" max="9734" width="14.85546875" customWidth="1"/>
    <col min="9735" max="9735" width="13" customWidth="1"/>
    <col min="9736" max="9736" width="10.28515625" customWidth="1"/>
    <col min="9737" max="9737" width="15.140625" customWidth="1"/>
    <col min="9738" max="9738" width="16" customWidth="1"/>
    <col min="9741" max="9741" width="0" hidden="1" customWidth="1"/>
    <col min="9742" max="9742" width="14.28515625" customWidth="1"/>
    <col min="9984" max="9985" width="10" customWidth="1"/>
    <col min="9986" max="9986" width="74.28515625" customWidth="1"/>
    <col min="9987" max="9987" width="18.42578125" customWidth="1"/>
    <col min="9988" max="9988" width="14.140625" customWidth="1"/>
    <col min="9989" max="9989" width="1.85546875" customWidth="1"/>
    <col min="9990" max="9990" width="14.85546875" customWidth="1"/>
    <col min="9991" max="9991" width="13" customWidth="1"/>
    <col min="9992" max="9992" width="10.28515625" customWidth="1"/>
    <col min="9993" max="9993" width="15.140625" customWidth="1"/>
    <col min="9994" max="9994" width="16" customWidth="1"/>
    <col min="9997" max="9997" width="0" hidden="1" customWidth="1"/>
    <col min="9998" max="9998" width="14.28515625" customWidth="1"/>
    <col min="10240" max="10241" width="10" customWidth="1"/>
    <col min="10242" max="10242" width="74.28515625" customWidth="1"/>
    <col min="10243" max="10243" width="18.42578125" customWidth="1"/>
    <col min="10244" max="10244" width="14.140625" customWidth="1"/>
    <col min="10245" max="10245" width="1.85546875" customWidth="1"/>
    <col min="10246" max="10246" width="14.85546875" customWidth="1"/>
    <col min="10247" max="10247" width="13" customWidth="1"/>
    <col min="10248" max="10248" width="10.28515625" customWidth="1"/>
    <col min="10249" max="10249" width="15.140625" customWidth="1"/>
    <col min="10250" max="10250" width="16" customWidth="1"/>
    <col min="10253" max="10253" width="0" hidden="1" customWidth="1"/>
    <col min="10254" max="10254" width="14.28515625" customWidth="1"/>
    <col min="10496" max="10497" width="10" customWidth="1"/>
    <col min="10498" max="10498" width="74.28515625" customWidth="1"/>
    <col min="10499" max="10499" width="18.42578125" customWidth="1"/>
    <col min="10500" max="10500" width="14.140625" customWidth="1"/>
    <col min="10501" max="10501" width="1.85546875" customWidth="1"/>
    <col min="10502" max="10502" width="14.85546875" customWidth="1"/>
    <col min="10503" max="10503" width="13" customWidth="1"/>
    <col min="10504" max="10504" width="10.28515625" customWidth="1"/>
    <col min="10505" max="10505" width="15.140625" customWidth="1"/>
    <col min="10506" max="10506" width="16" customWidth="1"/>
    <col min="10509" max="10509" width="0" hidden="1" customWidth="1"/>
    <col min="10510" max="10510" width="14.28515625" customWidth="1"/>
    <col min="10752" max="10753" width="10" customWidth="1"/>
    <col min="10754" max="10754" width="74.28515625" customWidth="1"/>
    <col min="10755" max="10755" width="18.42578125" customWidth="1"/>
    <col min="10756" max="10756" width="14.140625" customWidth="1"/>
    <col min="10757" max="10757" width="1.85546875" customWidth="1"/>
    <col min="10758" max="10758" width="14.85546875" customWidth="1"/>
    <col min="10759" max="10759" width="13" customWidth="1"/>
    <col min="10760" max="10760" width="10.28515625" customWidth="1"/>
    <col min="10761" max="10761" width="15.140625" customWidth="1"/>
    <col min="10762" max="10762" width="16" customWidth="1"/>
    <col min="10765" max="10765" width="0" hidden="1" customWidth="1"/>
    <col min="10766" max="10766" width="14.28515625" customWidth="1"/>
    <col min="11008" max="11009" width="10" customWidth="1"/>
    <col min="11010" max="11010" width="74.28515625" customWidth="1"/>
    <col min="11011" max="11011" width="18.42578125" customWidth="1"/>
    <col min="11012" max="11012" width="14.140625" customWidth="1"/>
    <col min="11013" max="11013" width="1.85546875" customWidth="1"/>
    <col min="11014" max="11014" width="14.85546875" customWidth="1"/>
    <col min="11015" max="11015" width="13" customWidth="1"/>
    <col min="11016" max="11016" width="10.28515625" customWidth="1"/>
    <col min="11017" max="11017" width="15.140625" customWidth="1"/>
    <col min="11018" max="11018" width="16" customWidth="1"/>
    <col min="11021" max="11021" width="0" hidden="1" customWidth="1"/>
    <col min="11022" max="11022" width="14.28515625" customWidth="1"/>
    <col min="11264" max="11265" width="10" customWidth="1"/>
    <col min="11266" max="11266" width="74.28515625" customWidth="1"/>
    <col min="11267" max="11267" width="18.42578125" customWidth="1"/>
    <col min="11268" max="11268" width="14.140625" customWidth="1"/>
    <col min="11269" max="11269" width="1.85546875" customWidth="1"/>
    <col min="11270" max="11270" width="14.85546875" customWidth="1"/>
    <col min="11271" max="11271" width="13" customWidth="1"/>
    <col min="11272" max="11272" width="10.28515625" customWidth="1"/>
    <col min="11273" max="11273" width="15.140625" customWidth="1"/>
    <col min="11274" max="11274" width="16" customWidth="1"/>
    <col min="11277" max="11277" width="0" hidden="1" customWidth="1"/>
    <col min="11278" max="11278" width="14.28515625" customWidth="1"/>
    <col min="11520" max="11521" width="10" customWidth="1"/>
    <col min="11522" max="11522" width="74.28515625" customWidth="1"/>
    <col min="11523" max="11523" width="18.42578125" customWidth="1"/>
    <col min="11524" max="11524" width="14.140625" customWidth="1"/>
    <col min="11525" max="11525" width="1.85546875" customWidth="1"/>
    <col min="11526" max="11526" width="14.85546875" customWidth="1"/>
    <col min="11527" max="11527" width="13" customWidth="1"/>
    <col min="11528" max="11528" width="10.28515625" customWidth="1"/>
    <col min="11529" max="11529" width="15.140625" customWidth="1"/>
    <col min="11530" max="11530" width="16" customWidth="1"/>
    <col min="11533" max="11533" width="0" hidden="1" customWidth="1"/>
    <col min="11534" max="11534" width="14.28515625" customWidth="1"/>
    <col min="11776" max="11777" width="10" customWidth="1"/>
    <col min="11778" max="11778" width="74.28515625" customWidth="1"/>
    <col min="11779" max="11779" width="18.42578125" customWidth="1"/>
    <col min="11780" max="11780" width="14.140625" customWidth="1"/>
    <col min="11781" max="11781" width="1.85546875" customWidth="1"/>
    <col min="11782" max="11782" width="14.85546875" customWidth="1"/>
    <col min="11783" max="11783" width="13" customWidth="1"/>
    <col min="11784" max="11784" width="10.28515625" customWidth="1"/>
    <col min="11785" max="11785" width="15.140625" customWidth="1"/>
    <col min="11786" max="11786" width="16" customWidth="1"/>
    <col min="11789" max="11789" width="0" hidden="1" customWidth="1"/>
    <col min="11790" max="11790" width="14.28515625" customWidth="1"/>
    <col min="12032" max="12033" width="10" customWidth="1"/>
    <col min="12034" max="12034" width="74.28515625" customWidth="1"/>
    <col min="12035" max="12035" width="18.42578125" customWidth="1"/>
    <col min="12036" max="12036" width="14.140625" customWidth="1"/>
    <col min="12037" max="12037" width="1.85546875" customWidth="1"/>
    <col min="12038" max="12038" width="14.85546875" customWidth="1"/>
    <col min="12039" max="12039" width="13" customWidth="1"/>
    <col min="12040" max="12040" width="10.28515625" customWidth="1"/>
    <col min="12041" max="12041" width="15.140625" customWidth="1"/>
    <col min="12042" max="12042" width="16" customWidth="1"/>
    <col min="12045" max="12045" width="0" hidden="1" customWidth="1"/>
    <col min="12046" max="12046" width="14.28515625" customWidth="1"/>
    <col min="12288" max="12289" width="10" customWidth="1"/>
    <col min="12290" max="12290" width="74.28515625" customWidth="1"/>
    <col min="12291" max="12291" width="18.42578125" customWidth="1"/>
    <col min="12292" max="12292" width="14.140625" customWidth="1"/>
    <col min="12293" max="12293" width="1.85546875" customWidth="1"/>
    <col min="12294" max="12294" width="14.85546875" customWidth="1"/>
    <col min="12295" max="12295" width="13" customWidth="1"/>
    <col min="12296" max="12296" width="10.28515625" customWidth="1"/>
    <col min="12297" max="12297" width="15.140625" customWidth="1"/>
    <col min="12298" max="12298" width="16" customWidth="1"/>
    <col min="12301" max="12301" width="0" hidden="1" customWidth="1"/>
    <col min="12302" max="12302" width="14.28515625" customWidth="1"/>
    <col min="12544" max="12545" width="10" customWidth="1"/>
    <col min="12546" max="12546" width="74.28515625" customWidth="1"/>
    <col min="12547" max="12547" width="18.42578125" customWidth="1"/>
    <col min="12548" max="12548" width="14.140625" customWidth="1"/>
    <col min="12549" max="12549" width="1.85546875" customWidth="1"/>
    <col min="12550" max="12550" width="14.85546875" customWidth="1"/>
    <col min="12551" max="12551" width="13" customWidth="1"/>
    <col min="12552" max="12552" width="10.28515625" customWidth="1"/>
    <col min="12553" max="12553" width="15.140625" customWidth="1"/>
    <col min="12554" max="12554" width="16" customWidth="1"/>
    <col min="12557" max="12557" width="0" hidden="1" customWidth="1"/>
    <col min="12558" max="12558" width="14.28515625" customWidth="1"/>
    <col min="12800" max="12801" width="10" customWidth="1"/>
    <col min="12802" max="12802" width="74.28515625" customWidth="1"/>
    <col min="12803" max="12803" width="18.42578125" customWidth="1"/>
    <col min="12804" max="12804" width="14.140625" customWidth="1"/>
    <col min="12805" max="12805" width="1.85546875" customWidth="1"/>
    <col min="12806" max="12806" width="14.85546875" customWidth="1"/>
    <col min="12807" max="12807" width="13" customWidth="1"/>
    <col min="12808" max="12808" width="10.28515625" customWidth="1"/>
    <col min="12809" max="12809" width="15.140625" customWidth="1"/>
    <col min="12810" max="12810" width="16" customWidth="1"/>
    <col min="12813" max="12813" width="0" hidden="1" customWidth="1"/>
    <col min="12814" max="12814" width="14.28515625" customWidth="1"/>
    <col min="13056" max="13057" width="10" customWidth="1"/>
    <col min="13058" max="13058" width="74.28515625" customWidth="1"/>
    <col min="13059" max="13059" width="18.42578125" customWidth="1"/>
    <col min="13060" max="13060" width="14.140625" customWidth="1"/>
    <col min="13061" max="13061" width="1.85546875" customWidth="1"/>
    <col min="13062" max="13062" width="14.85546875" customWidth="1"/>
    <col min="13063" max="13063" width="13" customWidth="1"/>
    <col min="13064" max="13064" width="10.28515625" customWidth="1"/>
    <col min="13065" max="13065" width="15.140625" customWidth="1"/>
    <col min="13066" max="13066" width="16" customWidth="1"/>
    <col min="13069" max="13069" width="0" hidden="1" customWidth="1"/>
    <col min="13070" max="13070" width="14.28515625" customWidth="1"/>
    <col min="13312" max="13313" width="10" customWidth="1"/>
    <col min="13314" max="13314" width="74.28515625" customWidth="1"/>
    <col min="13315" max="13315" width="18.42578125" customWidth="1"/>
    <col min="13316" max="13316" width="14.140625" customWidth="1"/>
    <col min="13317" max="13317" width="1.85546875" customWidth="1"/>
    <col min="13318" max="13318" width="14.85546875" customWidth="1"/>
    <col min="13319" max="13319" width="13" customWidth="1"/>
    <col min="13320" max="13320" width="10.28515625" customWidth="1"/>
    <col min="13321" max="13321" width="15.140625" customWidth="1"/>
    <col min="13322" max="13322" width="16" customWidth="1"/>
    <col min="13325" max="13325" width="0" hidden="1" customWidth="1"/>
    <col min="13326" max="13326" width="14.28515625" customWidth="1"/>
    <col min="13568" max="13569" width="10" customWidth="1"/>
    <col min="13570" max="13570" width="74.28515625" customWidth="1"/>
    <col min="13571" max="13571" width="18.42578125" customWidth="1"/>
    <col min="13572" max="13572" width="14.140625" customWidth="1"/>
    <col min="13573" max="13573" width="1.85546875" customWidth="1"/>
    <col min="13574" max="13574" width="14.85546875" customWidth="1"/>
    <col min="13575" max="13575" width="13" customWidth="1"/>
    <col min="13576" max="13576" width="10.28515625" customWidth="1"/>
    <col min="13577" max="13577" width="15.140625" customWidth="1"/>
    <col min="13578" max="13578" width="16" customWidth="1"/>
    <col min="13581" max="13581" width="0" hidden="1" customWidth="1"/>
    <col min="13582" max="13582" width="14.28515625" customWidth="1"/>
    <col min="13824" max="13825" width="10" customWidth="1"/>
    <col min="13826" max="13826" width="74.28515625" customWidth="1"/>
    <col min="13827" max="13827" width="18.42578125" customWidth="1"/>
    <col min="13828" max="13828" width="14.140625" customWidth="1"/>
    <col min="13829" max="13829" width="1.85546875" customWidth="1"/>
    <col min="13830" max="13830" width="14.85546875" customWidth="1"/>
    <col min="13831" max="13831" width="13" customWidth="1"/>
    <col min="13832" max="13832" width="10.28515625" customWidth="1"/>
    <col min="13833" max="13833" width="15.140625" customWidth="1"/>
    <col min="13834" max="13834" width="16" customWidth="1"/>
    <col min="13837" max="13837" width="0" hidden="1" customWidth="1"/>
    <col min="13838" max="13838" width="14.28515625" customWidth="1"/>
    <col min="14080" max="14081" width="10" customWidth="1"/>
    <col min="14082" max="14082" width="74.28515625" customWidth="1"/>
    <col min="14083" max="14083" width="18.42578125" customWidth="1"/>
    <col min="14084" max="14084" width="14.140625" customWidth="1"/>
    <col min="14085" max="14085" width="1.85546875" customWidth="1"/>
    <col min="14086" max="14086" width="14.85546875" customWidth="1"/>
    <col min="14087" max="14087" width="13" customWidth="1"/>
    <col min="14088" max="14088" width="10.28515625" customWidth="1"/>
    <col min="14089" max="14089" width="15.140625" customWidth="1"/>
    <col min="14090" max="14090" width="16" customWidth="1"/>
    <col min="14093" max="14093" width="0" hidden="1" customWidth="1"/>
    <col min="14094" max="14094" width="14.28515625" customWidth="1"/>
    <col min="14336" max="14337" width="10" customWidth="1"/>
    <col min="14338" max="14338" width="74.28515625" customWidth="1"/>
    <col min="14339" max="14339" width="18.42578125" customWidth="1"/>
    <col min="14340" max="14340" width="14.140625" customWidth="1"/>
    <col min="14341" max="14341" width="1.85546875" customWidth="1"/>
    <col min="14342" max="14342" width="14.85546875" customWidth="1"/>
    <col min="14343" max="14343" width="13" customWidth="1"/>
    <col min="14344" max="14344" width="10.28515625" customWidth="1"/>
    <col min="14345" max="14345" width="15.140625" customWidth="1"/>
    <col min="14346" max="14346" width="16" customWidth="1"/>
    <col min="14349" max="14349" width="0" hidden="1" customWidth="1"/>
    <col min="14350" max="14350" width="14.28515625" customWidth="1"/>
    <col min="14592" max="14593" width="10" customWidth="1"/>
    <col min="14594" max="14594" width="74.28515625" customWidth="1"/>
    <col min="14595" max="14595" width="18.42578125" customWidth="1"/>
    <col min="14596" max="14596" width="14.140625" customWidth="1"/>
    <col min="14597" max="14597" width="1.85546875" customWidth="1"/>
    <col min="14598" max="14598" width="14.85546875" customWidth="1"/>
    <col min="14599" max="14599" width="13" customWidth="1"/>
    <col min="14600" max="14600" width="10.28515625" customWidth="1"/>
    <col min="14601" max="14601" width="15.140625" customWidth="1"/>
    <col min="14602" max="14602" width="16" customWidth="1"/>
    <col min="14605" max="14605" width="0" hidden="1" customWidth="1"/>
    <col min="14606" max="14606" width="14.28515625" customWidth="1"/>
    <col min="14848" max="14849" width="10" customWidth="1"/>
    <col min="14850" max="14850" width="74.28515625" customWidth="1"/>
    <col min="14851" max="14851" width="18.42578125" customWidth="1"/>
    <col min="14852" max="14852" width="14.140625" customWidth="1"/>
    <col min="14853" max="14853" width="1.85546875" customWidth="1"/>
    <col min="14854" max="14854" width="14.85546875" customWidth="1"/>
    <col min="14855" max="14855" width="13" customWidth="1"/>
    <col min="14856" max="14856" width="10.28515625" customWidth="1"/>
    <col min="14857" max="14857" width="15.140625" customWidth="1"/>
    <col min="14858" max="14858" width="16" customWidth="1"/>
    <col min="14861" max="14861" width="0" hidden="1" customWidth="1"/>
    <col min="14862" max="14862" width="14.28515625" customWidth="1"/>
    <col min="15104" max="15105" width="10" customWidth="1"/>
    <col min="15106" max="15106" width="74.28515625" customWidth="1"/>
    <col min="15107" max="15107" width="18.42578125" customWidth="1"/>
    <col min="15108" max="15108" width="14.140625" customWidth="1"/>
    <col min="15109" max="15109" width="1.85546875" customWidth="1"/>
    <col min="15110" max="15110" width="14.85546875" customWidth="1"/>
    <col min="15111" max="15111" width="13" customWidth="1"/>
    <col min="15112" max="15112" width="10.28515625" customWidth="1"/>
    <col min="15113" max="15113" width="15.140625" customWidth="1"/>
    <col min="15114" max="15114" width="16" customWidth="1"/>
    <col min="15117" max="15117" width="0" hidden="1" customWidth="1"/>
    <col min="15118" max="15118" width="14.28515625" customWidth="1"/>
    <col min="15360" max="15361" width="10" customWidth="1"/>
    <col min="15362" max="15362" width="74.28515625" customWidth="1"/>
    <col min="15363" max="15363" width="18.42578125" customWidth="1"/>
    <col min="15364" max="15364" width="14.140625" customWidth="1"/>
    <col min="15365" max="15365" width="1.85546875" customWidth="1"/>
    <col min="15366" max="15366" width="14.85546875" customWidth="1"/>
    <col min="15367" max="15367" width="13" customWidth="1"/>
    <col min="15368" max="15368" width="10.28515625" customWidth="1"/>
    <col min="15369" max="15369" width="15.140625" customWidth="1"/>
    <col min="15370" max="15370" width="16" customWidth="1"/>
    <col min="15373" max="15373" width="0" hidden="1" customWidth="1"/>
    <col min="15374" max="15374" width="14.28515625" customWidth="1"/>
    <col min="15616" max="15617" width="10" customWidth="1"/>
    <col min="15618" max="15618" width="74.28515625" customWidth="1"/>
    <col min="15619" max="15619" width="18.42578125" customWidth="1"/>
    <col min="15620" max="15620" width="14.140625" customWidth="1"/>
    <col min="15621" max="15621" width="1.85546875" customWidth="1"/>
    <col min="15622" max="15622" width="14.85546875" customWidth="1"/>
    <col min="15623" max="15623" width="13" customWidth="1"/>
    <col min="15624" max="15624" width="10.28515625" customWidth="1"/>
    <col min="15625" max="15625" width="15.140625" customWidth="1"/>
    <col min="15626" max="15626" width="16" customWidth="1"/>
    <col min="15629" max="15629" width="0" hidden="1" customWidth="1"/>
    <col min="15630" max="15630" width="14.28515625" customWidth="1"/>
    <col min="15872" max="15873" width="10" customWidth="1"/>
    <col min="15874" max="15874" width="74.28515625" customWidth="1"/>
    <col min="15875" max="15875" width="18.42578125" customWidth="1"/>
    <col min="15876" max="15876" width="14.140625" customWidth="1"/>
    <col min="15877" max="15877" width="1.85546875" customWidth="1"/>
    <col min="15878" max="15878" width="14.85546875" customWidth="1"/>
    <col min="15879" max="15879" width="13" customWidth="1"/>
    <col min="15880" max="15880" width="10.28515625" customWidth="1"/>
    <col min="15881" max="15881" width="15.140625" customWidth="1"/>
    <col min="15882" max="15882" width="16" customWidth="1"/>
    <col min="15885" max="15885" width="0" hidden="1" customWidth="1"/>
    <col min="15886" max="15886" width="14.28515625" customWidth="1"/>
    <col min="16128" max="16129" width="10" customWidth="1"/>
    <col min="16130" max="16130" width="74.28515625" customWidth="1"/>
    <col min="16131" max="16131" width="18.42578125" customWidth="1"/>
    <col min="16132" max="16132" width="14.140625" customWidth="1"/>
    <col min="16133" max="16133" width="1.85546875" customWidth="1"/>
    <col min="16134" max="16134" width="14.85546875" customWidth="1"/>
    <col min="16135" max="16135" width="13" customWidth="1"/>
    <col min="16136" max="16136" width="10.28515625" customWidth="1"/>
    <col min="16137" max="16137" width="15.140625" customWidth="1"/>
    <col min="16138" max="16138" width="16" customWidth="1"/>
    <col min="16141" max="16141" width="0" hidden="1" customWidth="1"/>
    <col min="16142" max="16142" width="14.28515625" customWidth="1"/>
  </cols>
  <sheetData>
    <row r="1" spans="1:13" x14ac:dyDescent="0.25">
      <c r="A1" s="63" t="s">
        <v>102</v>
      </c>
      <c r="B1" s="73"/>
      <c r="C1" s="2"/>
      <c r="D1" s="2"/>
      <c r="E1" s="2"/>
      <c r="F1" s="3"/>
      <c r="G1" s="4"/>
      <c r="H1" s="122"/>
      <c r="I1" s="123"/>
      <c r="J1" s="122"/>
    </row>
    <row r="2" spans="1:13" ht="19.5" customHeight="1" thickBot="1" x14ac:dyDescent="0.3">
      <c r="A2" s="59" t="s">
        <v>47</v>
      </c>
      <c r="B2" s="8"/>
      <c r="D2" s="88" t="s">
        <v>0</v>
      </c>
      <c r="E2" s="9"/>
      <c r="F2" s="120">
        <f>17369.5-D5</f>
        <v>0</v>
      </c>
      <c r="G2" s="10"/>
      <c r="H2" s="122"/>
      <c r="I2" s="123"/>
      <c r="J2" s="122"/>
    </row>
    <row r="3" spans="1:13" ht="15.75" thickTop="1" x14ac:dyDescent="0.25">
      <c r="A3" s="60" t="s">
        <v>60</v>
      </c>
      <c r="B3" s="11" t="s">
        <v>61</v>
      </c>
      <c r="C3" s="6"/>
      <c r="D3" s="6"/>
      <c r="E3" s="6"/>
      <c r="F3" s="12"/>
      <c r="G3" s="6"/>
      <c r="H3" s="122"/>
      <c r="I3" s="124"/>
      <c r="J3" s="125"/>
    </row>
    <row r="4" spans="1:13" x14ac:dyDescent="0.25">
      <c r="A4" s="60"/>
      <c r="B4" s="14" t="s">
        <v>50</v>
      </c>
      <c r="C4" s="11"/>
      <c r="D4" s="6"/>
      <c r="E4" s="6"/>
      <c r="F4" s="12"/>
      <c r="G4" s="6"/>
      <c r="H4" s="122"/>
      <c r="I4" s="124"/>
      <c r="J4" s="125"/>
    </row>
    <row r="5" spans="1:13" x14ac:dyDescent="0.25">
      <c r="A5" s="60"/>
      <c r="B5" s="11"/>
      <c r="C5" s="15" t="s">
        <v>2</v>
      </c>
      <c r="D5" s="89">
        <f>SUM(D8:D51)</f>
        <v>17369.5</v>
      </c>
      <c r="E5" s="90"/>
      <c r="F5" s="89">
        <f>SUM(F8:F51)</f>
        <v>73811.5</v>
      </c>
      <c r="G5" s="6"/>
      <c r="H5" s="122"/>
      <c r="I5" s="124"/>
      <c r="J5" s="125"/>
    </row>
    <row r="6" spans="1:13" ht="6" customHeight="1" x14ac:dyDescent="0.25">
      <c r="A6" s="60"/>
      <c r="B6" s="11"/>
      <c r="C6" s="11"/>
      <c r="D6" s="6"/>
      <c r="E6" s="6"/>
      <c r="F6" s="12"/>
      <c r="G6" s="6"/>
      <c r="H6" s="122"/>
      <c r="I6" s="124"/>
      <c r="J6" s="125"/>
    </row>
    <row r="7" spans="1:13" s="21" customFormat="1" ht="34.5" customHeight="1" x14ac:dyDescent="0.25">
      <c r="A7" s="17" t="s">
        <v>3</v>
      </c>
      <c r="B7" s="18" t="s">
        <v>4</v>
      </c>
      <c r="C7" s="75" t="s">
        <v>5</v>
      </c>
      <c r="D7" s="19" t="s">
        <v>6</v>
      </c>
      <c r="E7" s="19"/>
      <c r="F7" s="19" t="s">
        <v>7</v>
      </c>
      <c r="G7" s="20" t="s">
        <v>48</v>
      </c>
      <c r="H7" s="126"/>
      <c r="I7" s="126"/>
      <c r="J7" s="126"/>
      <c r="L7" s="22"/>
      <c r="M7" s="23"/>
    </row>
    <row r="8" spans="1:13" s="76" customFormat="1" ht="14.25" customHeight="1" x14ac:dyDescent="0.2">
      <c r="A8" s="72" t="s">
        <v>142</v>
      </c>
      <c r="B8" s="29" t="s">
        <v>143</v>
      </c>
      <c r="C8" s="105">
        <v>2664</v>
      </c>
      <c r="D8" s="25">
        <v>488</v>
      </c>
      <c r="E8" s="25"/>
      <c r="F8" s="107">
        <v>976</v>
      </c>
      <c r="G8" s="114" t="s">
        <v>166</v>
      </c>
      <c r="H8" s="127"/>
      <c r="I8" s="128"/>
      <c r="J8" s="129"/>
    </row>
    <row r="9" spans="1:13" s="76" customFormat="1" x14ac:dyDescent="0.2">
      <c r="A9" s="72" t="s">
        <v>144</v>
      </c>
      <c r="B9" s="104" t="s">
        <v>145</v>
      </c>
      <c r="C9" s="105">
        <v>6000</v>
      </c>
      <c r="D9" s="25">
        <v>500</v>
      </c>
      <c r="E9" s="25"/>
      <c r="F9" s="107" t="s">
        <v>100</v>
      </c>
      <c r="G9" s="114" t="s">
        <v>167</v>
      </c>
      <c r="H9" s="127"/>
      <c r="I9" s="134"/>
      <c r="J9" s="135"/>
    </row>
    <row r="10" spans="1:13" s="76" customFormat="1" x14ac:dyDescent="0.2">
      <c r="A10" s="72" t="s">
        <v>146</v>
      </c>
      <c r="B10" s="104" t="s">
        <v>147</v>
      </c>
      <c r="C10" s="105">
        <v>1500</v>
      </c>
      <c r="D10" s="25">
        <v>187.5</v>
      </c>
      <c r="E10" s="25"/>
      <c r="F10" s="107">
        <v>1312.5</v>
      </c>
      <c r="G10" s="114" t="s">
        <v>124</v>
      </c>
      <c r="H10" s="127"/>
      <c r="I10" s="136"/>
      <c r="J10" s="129"/>
    </row>
    <row r="11" spans="1:13" s="76" customFormat="1" x14ac:dyDescent="0.2">
      <c r="A11" s="103" t="s">
        <v>148</v>
      </c>
      <c r="B11" s="29" t="s">
        <v>149</v>
      </c>
      <c r="C11" s="105">
        <v>500</v>
      </c>
      <c r="D11" s="25">
        <v>500</v>
      </c>
      <c r="E11" s="25"/>
      <c r="F11" s="107" t="s">
        <v>100</v>
      </c>
      <c r="G11" s="114" t="s">
        <v>168</v>
      </c>
      <c r="H11" s="127"/>
      <c r="I11" s="136"/>
      <c r="J11" s="129"/>
    </row>
    <row r="12" spans="1:13" s="76" customFormat="1" x14ac:dyDescent="0.2">
      <c r="A12" s="103" t="s">
        <v>150</v>
      </c>
      <c r="B12" s="29" t="s">
        <v>151</v>
      </c>
      <c r="C12" s="105">
        <v>1000</v>
      </c>
      <c r="D12" s="25">
        <v>1000</v>
      </c>
      <c r="E12" s="25"/>
      <c r="F12" s="107" t="s">
        <v>100</v>
      </c>
      <c r="G12" s="114" t="s">
        <v>169</v>
      </c>
      <c r="H12" s="28"/>
      <c r="I12" s="28"/>
      <c r="J12" s="27"/>
    </row>
    <row r="13" spans="1:13" s="76" customFormat="1" x14ac:dyDescent="0.2">
      <c r="A13" s="103" t="s">
        <v>152</v>
      </c>
      <c r="B13" s="119" t="s">
        <v>85</v>
      </c>
      <c r="C13" s="105">
        <v>6598</v>
      </c>
      <c r="D13" s="25">
        <v>498</v>
      </c>
      <c r="E13" s="25"/>
      <c r="F13" s="107">
        <v>6100</v>
      </c>
      <c r="G13" s="114" t="s">
        <v>125</v>
      </c>
      <c r="H13" s="28"/>
      <c r="I13" s="28"/>
      <c r="J13" s="27"/>
    </row>
    <row r="14" spans="1:13" s="76" customFormat="1" x14ac:dyDescent="0.2">
      <c r="A14" s="103" t="s">
        <v>153</v>
      </c>
      <c r="B14" s="1" t="s">
        <v>116</v>
      </c>
      <c r="C14" s="105">
        <v>27600</v>
      </c>
      <c r="D14" s="25">
        <v>1500</v>
      </c>
      <c r="E14" s="25"/>
      <c r="F14" s="105">
        <v>26100</v>
      </c>
      <c r="G14" s="115" t="s">
        <v>125</v>
      </c>
      <c r="H14" s="28"/>
      <c r="I14" s="29"/>
      <c r="J14" s="28"/>
    </row>
    <row r="15" spans="1:13" s="76" customFormat="1" x14ac:dyDescent="0.2">
      <c r="A15" s="103" t="s">
        <v>154</v>
      </c>
      <c r="B15" s="29" t="s">
        <v>155</v>
      </c>
      <c r="C15" s="105">
        <v>9634</v>
      </c>
      <c r="D15" s="25">
        <v>1070</v>
      </c>
      <c r="E15" s="25"/>
      <c r="F15" s="106">
        <v>8564</v>
      </c>
      <c r="G15" s="114" t="s">
        <v>126</v>
      </c>
      <c r="H15" s="28"/>
      <c r="I15" s="28"/>
      <c r="J15" s="27"/>
    </row>
    <row r="16" spans="1:13" s="76" customFormat="1" x14ac:dyDescent="0.2">
      <c r="A16" s="103" t="s">
        <v>156</v>
      </c>
      <c r="B16" s="119" t="s">
        <v>157</v>
      </c>
      <c r="C16" s="105">
        <v>10000</v>
      </c>
      <c r="D16" s="25">
        <v>2500</v>
      </c>
      <c r="E16" s="25"/>
      <c r="F16" s="107">
        <v>7500</v>
      </c>
      <c r="G16" s="114" t="s">
        <v>170</v>
      </c>
      <c r="H16" s="28"/>
      <c r="I16" s="29"/>
      <c r="J16" s="28"/>
    </row>
    <row r="17" spans="1:10" s="76" customFormat="1" x14ac:dyDescent="0.2">
      <c r="A17" s="72" t="s">
        <v>158</v>
      </c>
      <c r="B17" s="29" t="s">
        <v>88</v>
      </c>
      <c r="C17" s="105">
        <v>25000</v>
      </c>
      <c r="D17" s="111">
        <v>2143</v>
      </c>
      <c r="E17" s="25"/>
      <c r="F17" s="105">
        <v>10000</v>
      </c>
      <c r="G17" s="114" t="s">
        <v>140</v>
      </c>
      <c r="H17" s="28"/>
      <c r="I17" s="29"/>
      <c r="J17" s="28"/>
    </row>
    <row r="18" spans="1:10" s="76" customFormat="1" x14ac:dyDescent="0.2">
      <c r="A18" s="72" t="s">
        <v>159</v>
      </c>
      <c r="B18" s="29" t="s">
        <v>121</v>
      </c>
      <c r="C18" s="105">
        <v>23530</v>
      </c>
      <c r="D18" s="25">
        <v>6629</v>
      </c>
      <c r="E18" s="25"/>
      <c r="F18" s="107">
        <v>13259</v>
      </c>
      <c r="G18" s="114" t="s">
        <v>141</v>
      </c>
      <c r="H18" s="28"/>
      <c r="I18" s="29"/>
      <c r="J18" s="28"/>
    </row>
    <row r="19" spans="1:10" s="76" customFormat="1" x14ac:dyDescent="0.2">
      <c r="A19" s="72" t="s">
        <v>160</v>
      </c>
      <c r="B19" s="104" t="s">
        <v>161</v>
      </c>
      <c r="C19" s="105" t="s">
        <v>100</v>
      </c>
      <c r="D19" s="25">
        <v>98</v>
      </c>
      <c r="E19" s="25"/>
      <c r="F19" s="107" t="s">
        <v>100</v>
      </c>
      <c r="G19" s="114" t="s">
        <v>171</v>
      </c>
      <c r="H19" s="28"/>
      <c r="I19" s="29"/>
      <c r="J19" s="28"/>
    </row>
    <row r="20" spans="1:10" s="76" customFormat="1" x14ac:dyDescent="0.2">
      <c r="A20" s="72" t="s">
        <v>162</v>
      </c>
      <c r="B20" s="104" t="s">
        <v>151</v>
      </c>
      <c r="C20" s="105" t="s">
        <v>100</v>
      </c>
      <c r="D20" s="25">
        <v>98</v>
      </c>
      <c r="E20" s="25"/>
      <c r="F20" s="107" t="s">
        <v>100</v>
      </c>
      <c r="G20" s="114" t="s">
        <v>171</v>
      </c>
      <c r="H20" s="28"/>
      <c r="I20" s="29"/>
      <c r="J20" s="28"/>
    </row>
    <row r="21" spans="1:10" s="76" customFormat="1" x14ac:dyDescent="0.2">
      <c r="A21" s="72" t="s">
        <v>160</v>
      </c>
      <c r="B21" s="104" t="s">
        <v>163</v>
      </c>
      <c r="C21" s="117" t="s">
        <v>100</v>
      </c>
      <c r="D21" s="25">
        <v>98</v>
      </c>
      <c r="E21" s="25"/>
      <c r="F21" s="107" t="s">
        <v>100</v>
      </c>
      <c r="G21" s="114" t="s">
        <v>171</v>
      </c>
      <c r="H21" s="28"/>
      <c r="I21" s="29"/>
      <c r="J21" s="28"/>
    </row>
    <row r="22" spans="1:10" s="76" customFormat="1" x14ac:dyDescent="0.2">
      <c r="A22" s="72" t="s">
        <v>164</v>
      </c>
      <c r="B22" s="104" t="s">
        <v>165</v>
      </c>
      <c r="C22" s="105" t="s">
        <v>100</v>
      </c>
      <c r="D22" s="25">
        <v>60</v>
      </c>
      <c r="E22" s="25"/>
      <c r="F22" s="107" t="s">
        <v>100</v>
      </c>
      <c r="G22" s="114" t="s">
        <v>171</v>
      </c>
      <c r="H22" s="28"/>
      <c r="I22" s="29"/>
      <c r="J22" s="28"/>
    </row>
    <row r="23" spans="1:10" s="80" customFormat="1" x14ac:dyDescent="0.2">
      <c r="A23" s="77"/>
      <c r="B23" s="65"/>
      <c r="C23" s="78"/>
      <c r="D23" s="78"/>
      <c r="E23" s="78"/>
      <c r="F23" s="107"/>
      <c r="G23" s="114"/>
      <c r="H23" s="67"/>
      <c r="I23" s="74"/>
      <c r="J23" s="67"/>
    </row>
    <row r="24" spans="1:10" s="80" customFormat="1" x14ac:dyDescent="0.2">
      <c r="A24" s="77"/>
      <c r="B24" s="81"/>
      <c r="C24" s="78"/>
      <c r="D24" s="78"/>
      <c r="E24" s="78"/>
      <c r="F24" s="107"/>
      <c r="G24" s="67"/>
      <c r="H24" s="67"/>
      <c r="I24" s="74"/>
      <c r="J24" s="67"/>
    </row>
    <row r="25" spans="1:10" s="80" customFormat="1" x14ac:dyDescent="0.2">
      <c r="A25" s="77"/>
      <c r="B25" s="81"/>
      <c r="C25" s="78"/>
      <c r="D25" s="78"/>
      <c r="E25" s="78"/>
      <c r="F25" s="107"/>
      <c r="G25" s="67"/>
      <c r="H25" s="67"/>
      <c r="I25" s="74"/>
      <c r="J25" s="67"/>
    </row>
    <row r="26" spans="1:10" s="76" customFormat="1" x14ac:dyDescent="0.2">
      <c r="A26" s="72"/>
      <c r="B26" s="1"/>
      <c r="C26" s="25"/>
      <c r="D26" s="25"/>
      <c r="E26" s="25"/>
      <c r="F26" s="26"/>
      <c r="G26" s="28"/>
      <c r="H26" s="28"/>
      <c r="I26" s="29"/>
      <c r="J26" s="28"/>
    </row>
    <row r="27" spans="1:10" s="76" customFormat="1" x14ac:dyDescent="0.2">
      <c r="A27" s="72"/>
      <c r="B27" s="1"/>
      <c r="C27" s="25"/>
      <c r="D27" s="25"/>
      <c r="E27" s="25"/>
      <c r="F27" s="26"/>
      <c r="G27" s="28"/>
      <c r="H27" s="28"/>
      <c r="I27" s="29"/>
      <c r="J27" s="28"/>
    </row>
    <row r="28" spans="1:10" s="76" customFormat="1" x14ac:dyDescent="0.2">
      <c r="A28" s="72"/>
      <c r="B28" s="1"/>
      <c r="C28" s="25"/>
      <c r="D28" s="25"/>
      <c r="E28" s="25"/>
      <c r="F28" s="26"/>
      <c r="G28" s="28"/>
      <c r="H28" s="28"/>
      <c r="I28" s="29"/>
      <c r="J28" s="28"/>
    </row>
    <row r="29" spans="1:10" s="76" customFormat="1" x14ac:dyDescent="0.2">
      <c r="A29" s="72"/>
      <c r="B29" s="64"/>
      <c r="C29" s="25"/>
      <c r="D29" s="25"/>
      <c r="E29" s="25"/>
      <c r="F29" s="26"/>
      <c r="G29" s="28"/>
      <c r="H29" s="28"/>
      <c r="I29" s="29"/>
      <c r="J29" s="28"/>
    </row>
    <row r="30" spans="1:10" s="76" customFormat="1" x14ac:dyDescent="0.2">
      <c r="A30" s="72"/>
      <c r="B30" s="1"/>
      <c r="C30" s="25"/>
      <c r="D30" s="25"/>
      <c r="E30" s="25"/>
      <c r="F30" s="26"/>
      <c r="G30" s="28"/>
      <c r="H30" s="28"/>
      <c r="I30" s="29"/>
      <c r="J30" s="28"/>
    </row>
    <row r="31" spans="1:10" s="76" customFormat="1" x14ac:dyDescent="0.2">
      <c r="A31" s="72"/>
      <c r="B31" s="1"/>
      <c r="C31" s="25"/>
      <c r="D31" s="25"/>
      <c r="E31" s="25"/>
      <c r="F31" s="26"/>
      <c r="G31" s="28"/>
      <c r="H31" s="28"/>
      <c r="I31" s="29"/>
      <c r="J31" s="28"/>
    </row>
    <row r="32" spans="1:10" s="76" customFormat="1" x14ac:dyDescent="0.2">
      <c r="A32" s="72"/>
      <c r="B32" s="1"/>
      <c r="C32" s="25"/>
      <c r="D32" s="25"/>
      <c r="E32" s="25"/>
      <c r="F32" s="26"/>
      <c r="G32" s="28"/>
      <c r="H32" s="28"/>
      <c r="I32" s="29"/>
      <c r="J32" s="28"/>
    </row>
    <row r="33" spans="1:10" s="76" customFormat="1" x14ac:dyDescent="0.2">
      <c r="A33" s="72"/>
      <c r="B33" s="1"/>
      <c r="C33" s="25"/>
      <c r="D33" s="25"/>
      <c r="E33" s="25"/>
      <c r="F33" s="26"/>
      <c r="G33" s="28"/>
      <c r="H33" s="28"/>
      <c r="I33" s="29"/>
      <c r="J33" s="28"/>
    </row>
    <row r="34" spans="1:10" s="76" customFormat="1" x14ac:dyDescent="0.2">
      <c r="A34" s="72"/>
      <c r="B34" s="1"/>
      <c r="C34" s="25"/>
      <c r="D34" s="25"/>
      <c r="E34" s="25"/>
      <c r="F34" s="26"/>
      <c r="G34" s="28"/>
      <c r="H34" s="28"/>
      <c r="I34" s="29"/>
      <c r="J34" s="28"/>
    </row>
    <row r="35" spans="1:10" s="76" customFormat="1" x14ac:dyDescent="0.2">
      <c r="A35" s="72"/>
      <c r="B35" s="1"/>
      <c r="C35" s="25"/>
      <c r="D35" s="25"/>
      <c r="E35" s="25"/>
      <c r="F35" s="26"/>
      <c r="G35" s="28"/>
      <c r="H35" s="28"/>
      <c r="I35" s="29"/>
      <c r="J35" s="28"/>
    </row>
    <row r="36" spans="1:10" s="76" customFormat="1" x14ac:dyDescent="0.2">
      <c r="A36" s="72"/>
      <c r="B36" s="1"/>
      <c r="C36" s="25"/>
      <c r="D36" s="25"/>
      <c r="E36" s="25"/>
      <c r="F36" s="26"/>
      <c r="G36" s="28"/>
      <c r="H36" s="28"/>
      <c r="I36" s="29"/>
      <c r="J36" s="28"/>
    </row>
    <row r="37" spans="1:10" s="76" customFormat="1" x14ac:dyDescent="0.2">
      <c r="A37" s="72"/>
      <c r="B37" s="1"/>
      <c r="C37" s="25"/>
      <c r="D37" s="25"/>
      <c r="E37" s="25"/>
      <c r="F37" s="26"/>
      <c r="G37" s="28"/>
      <c r="H37" s="28"/>
      <c r="I37" s="29"/>
      <c r="J37" s="28"/>
    </row>
    <row r="38" spans="1:10" s="76" customFormat="1" x14ac:dyDescent="0.2">
      <c r="A38" s="72"/>
      <c r="B38" s="74"/>
      <c r="C38" s="25"/>
      <c r="D38" s="25"/>
      <c r="E38" s="25"/>
      <c r="F38" s="26"/>
      <c r="G38" s="28"/>
      <c r="H38" s="28"/>
      <c r="I38" s="29"/>
      <c r="J38" s="28"/>
    </row>
    <row r="39" spans="1:10" s="76" customFormat="1" x14ac:dyDescent="0.2">
      <c r="A39" s="83"/>
      <c r="B39" s="74"/>
      <c r="C39" s="25"/>
      <c r="D39" s="25"/>
      <c r="E39" s="25"/>
      <c r="F39" s="26"/>
      <c r="G39" s="28"/>
      <c r="H39" s="28"/>
      <c r="I39" s="29"/>
      <c r="J39" s="28"/>
    </row>
    <row r="40" spans="1:10" x14ac:dyDescent="0.25">
      <c r="A40" s="84"/>
      <c r="B40" s="74"/>
      <c r="C40" s="44"/>
      <c r="D40" s="44"/>
      <c r="E40" s="44"/>
      <c r="F40" s="61"/>
      <c r="G40" s="28"/>
      <c r="I40" s="29"/>
    </row>
    <row r="41" spans="1:10" x14ac:dyDescent="0.25">
      <c r="A41" s="84"/>
      <c r="B41" s="74"/>
      <c r="C41" s="44"/>
      <c r="D41" s="44"/>
      <c r="E41" s="44"/>
      <c r="F41" s="61"/>
      <c r="G41" s="28"/>
    </row>
    <row r="42" spans="1:10" x14ac:dyDescent="0.25">
      <c r="A42" s="84"/>
      <c r="B42" s="74"/>
      <c r="C42" s="44"/>
      <c r="D42" s="44"/>
      <c r="E42" s="44"/>
      <c r="F42" s="61"/>
      <c r="G42" s="28"/>
    </row>
    <row r="43" spans="1:10" x14ac:dyDescent="0.25">
      <c r="B43" s="82"/>
      <c r="C43" s="44"/>
      <c r="D43" s="44"/>
      <c r="E43" s="44"/>
      <c r="F43" s="61"/>
    </row>
    <row r="44" spans="1:10" x14ac:dyDescent="0.25">
      <c r="B44" s="82"/>
      <c r="C44" s="44"/>
      <c r="D44" s="44"/>
      <c r="E44" s="44"/>
      <c r="F44" s="61"/>
    </row>
    <row r="45" spans="1:10" x14ac:dyDescent="0.25">
      <c r="B45" s="66"/>
    </row>
    <row r="46" spans="1:10" x14ac:dyDescent="0.25">
      <c r="B46" s="66"/>
    </row>
    <row r="47" spans="1:10" x14ac:dyDescent="0.25">
      <c r="B47" s="66"/>
    </row>
    <row r="48" spans="1:10" x14ac:dyDescent="0.25">
      <c r="B48" s="66"/>
    </row>
    <row r="49" spans="2:2" x14ac:dyDescent="0.25">
      <c r="B49" s="66"/>
    </row>
    <row r="50" spans="2:2" x14ac:dyDescent="0.25">
      <c r="B50" s="66"/>
    </row>
    <row r="51" spans="2:2" x14ac:dyDescent="0.25">
      <c r="B51" s="66"/>
    </row>
    <row r="52" spans="2:2" x14ac:dyDescent="0.25">
      <c r="B52" s="66"/>
    </row>
    <row r="53" spans="2:2" x14ac:dyDescent="0.25">
      <c r="B53" s="66"/>
    </row>
    <row r="54" spans="2:2" x14ac:dyDescent="0.25">
      <c r="B54" s="66"/>
    </row>
    <row r="55" spans="2:2" x14ac:dyDescent="0.25">
      <c r="B55" s="66"/>
    </row>
    <row r="56" spans="2:2" x14ac:dyDescent="0.25">
      <c r="B56" s="66"/>
    </row>
    <row r="57" spans="2:2" x14ac:dyDescent="0.25">
      <c r="B57" s="66"/>
    </row>
    <row r="58" spans="2:2" x14ac:dyDescent="0.25">
      <c r="B58" s="66"/>
    </row>
    <row r="59" spans="2:2" x14ac:dyDescent="0.25">
      <c r="B59" s="66"/>
    </row>
    <row r="60" spans="2:2" x14ac:dyDescent="0.25">
      <c r="B60" s="66"/>
    </row>
    <row r="61" spans="2:2" x14ac:dyDescent="0.25">
      <c r="B61" s="66"/>
    </row>
    <row r="62" spans="2:2" x14ac:dyDescent="0.25">
      <c r="B62" s="66"/>
    </row>
    <row r="63" spans="2:2" x14ac:dyDescent="0.25">
      <c r="B63" s="66"/>
    </row>
    <row r="64" spans="2:2" x14ac:dyDescent="0.25">
      <c r="B64" s="66"/>
    </row>
    <row r="65" spans="2:2" x14ac:dyDescent="0.25">
      <c r="B65" s="66"/>
    </row>
    <row r="66" spans="2:2" x14ac:dyDescent="0.25">
      <c r="B66" s="66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331C2-DF21-4661-9819-F9335991AED9}">
  <dimension ref="A1:M66"/>
  <sheetViews>
    <sheetView zoomScaleNormal="100" workbookViewId="0">
      <selection activeCell="G26" sqref="G26"/>
    </sheetView>
  </sheetViews>
  <sheetFormatPr defaultColWidth="9.140625" defaultRowHeight="15" x14ac:dyDescent="0.25"/>
  <cols>
    <col min="1" max="1" width="10" style="30" customWidth="1"/>
    <col min="2" max="2" width="74.28515625" style="30" customWidth="1"/>
    <col min="3" max="3" width="18.42578125" customWidth="1"/>
    <col min="4" max="4" width="14.140625" customWidth="1"/>
    <col min="5" max="5" width="1.85546875" customWidth="1"/>
    <col min="6" max="6" width="14.85546875" style="31" customWidth="1"/>
    <col min="7" max="7" width="13" customWidth="1"/>
    <col min="8" max="8" width="6.7109375" style="32" customWidth="1"/>
    <col min="9" max="9" width="15.140625" customWidth="1"/>
    <col min="10" max="10" width="16" style="32" customWidth="1"/>
    <col min="13" max="13" width="7.85546875" hidden="1" customWidth="1"/>
    <col min="14" max="14" width="14.28515625" customWidth="1"/>
    <col min="256" max="257" width="10" customWidth="1"/>
    <col min="258" max="258" width="74.28515625" customWidth="1"/>
    <col min="259" max="259" width="18.42578125" customWidth="1"/>
    <col min="260" max="260" width="14.140625" customWidth="1"/>
    <col min="261" max="261" width="1.85546875" customWidth="1"/>
    <col min="262" max="262" width="14.85546875" customWidth="1"/>
    <col min="263" max="263" width="13" customWidth="1"/>
    <col min="264" max="264" width="10.28515625" customWidth="1"/>
    <col min="265" max="265" width="15.140625" customWidth="1"/>
    <col min="266" max="266" width="16" customWidth="1"/>
    <col min="269" max="269" width="0" hidden="1" customWidth="1"/>
    <col min="270" max="270" width="14.28515625" customWidth="1"/>
    <col min="512" max="513" width="10" customWidth="1"/>
    <col min="514" max="514" width="74.28515625" customWidth="1"/>
    <col min="515" max="515" width="18.42578125" customWidth="1"/>
    <col min="516" max="516" width="14.140625" customWidth="1"/>
    <col min="517" max="517" width="1.85546875" customWidth="1"/>
    <col min="518" max="518" width="14.85546875" customWidth="1"/>
    <col min="519" max="519" width="13" customWidth="1"/>
    <col min="520" max="520" width="10.28515625" customWidth="1"/>
    <col min="521" max="521" width="15.140625" customWidth="1"/>
    <col min="522" max="522" width="16" customWidth="1"/>
    <col min="525" max="525" width="0" hidden="1" customWidth="1"/>
    <col min="526" max="526" width="14.28515625" customWidth="1"/>
    <col min="768" max="769" width="10" customWidth="1"/>
    <col min="770" max="770" width="74.28515625" customWidth="1"/>
    <col min="771" max="771" width="18.42578125" customWidth="1"/>
    <col min="772" max="772" width="14.140625" customWidth="1"/>
    <col min="773" max="773" width="1.85546875" customWidth="1"/>
    <col min="774" max="774" width="14.85546875" customWidth="1"/>
    <col min="775" max="775" width="13" customWidth="1"/>
    <col min="776" max="776" width="10.28515625" customWidth="1"/>
    <col min="777" max="777" width="15.140625" customWidth="1"/>
    <col min="778" max="778" width="16" customWidth="1"/>
    <col min="781" max="781" width="0" hidden="1" customWidth="1"/>
    <col min="782" max="782" width="14.28515625" customWidth="1"/>
    <col min="1024" max="1025" width="10" customWidth="1"/>
    <col min="1026" max="1026" width="74.28515625" customWidth="1"/>
    <col min="1027" max="1027" width="18.42578125" customWidth="1"/>
    <col min="1028" max="1028" width="14.140625" customWidth="1"/>
    <col min="1029" max="1029" width="1.85546875" customWidth="1"/>
    <col min="1030" max="1030" width="14.85546875" customWidth="1"/>
    <col min="1031" max="1031" width="13" customWidth="1"/>
    <col min="1032" max="1032" width="10.28515625" customWidth="1"/>
    <col min="1033" max="1033" width="15.140625" customWidth="1"/>
    <col min="1034" max="1034" width="16" customWidth="1"/>
    <col min="1037" max="1037" width="0" hidden="1" customWidth="1"/>
    <col min="1038" max="1038" width="14.28515625" customWidth="1"/>
    <col min="1280" max="1281" width="10" customWidth="1"/>
    <col min="1282" max="1282" width="74.28515625" customWidth="1"/>
    <col min="1283" max="1283" width="18.42578125" customWidth="1"/>
    <col min="1284" max="1284" width="14.140625" customWidth="1"/>
    <col min="1285" max="1285" width="1.85546875" customWidth="1"/>
    <col min="1286" max="1286" width="14.85546875" customWidth="1"/>
    <col min="1287" max="1287" width="13" customWidth="1"/>
    <col min="1288" max="1288" width="10.28515625" customWidth="1"/>
    <col min="1289" max="1289" width="15.140625" customWidth="1"/>
    <col min="1290" max="1290" width="16" customWidth="1"/>
    <col min="1293" max="1293" width="0" hidden="1" customWidth="1"/>
    <col min="1294" max="1294" width="14.28515625" customWidth="1"/>
    <col min="1536" max="1537" width="10" customWidth="1"/>
    <col min="1538" max="1538" width="74.28515625" customWidth="1"/>
    <col min="1539" max="1539" width="18.42578125" customWidth="1"/>
    <col min="1540" max="1540" width="14.140625" customWidth="1"/>
    <col min="1541" max="1541" width="1.85546875" customWidth="1"/>
    <col min="1542" max="1542" width="14.85546875" customWidth="1"/>
    <col min="1543" max="1543" width="13" customWidth="1"/>
    <col min="1544" max="1544" width="10.28515625" customWidth="1"/>
    <col min="1545" max="1545" width="15.140625" customWidth="1"/>
    <col min="1546" max="1546" width="16" customWidth="1"/>
    <col min="1549" max="1549" width="0" hidden="1" customWidth="1"/>
    <col min="1550" max="1550" width="14.28515625" customWidth="1"/>
    <col min="1792" max="1793" width="10" customWidth="1"/>
    <col min="1794" max="1794" width="74.28515625" customWidth="1"/>
    <col min="1795" max="1795" width="18.42578125" customWidth="1"/>
    <col min="1796" max="1796" width="14.140625" customWidth="1"/>
    <col min="1797" max="1797" width="1.85546875" customWidth="1"/>
    <col min="1798" max="1798" width="14.85546875" customWidth="1"/>
    <col min="1799" max="1799" width="13" customWidth="1"/>
    <col min="1800" max="1800" width="10.28515625" customWidth="1"/>
    <col min="1801" max="1801" width="15.140625" customWidth="1"/>
    <col min="1802" max="1802" width="16" customWidth="1"/>
    <col min="1805" max="1805" width="0" hidden="1" customWidth="1"/>
    <col min="1806" max="1806" width="14.28515625" customWidth="1"/>
    <col min="2048" max="2049" width="10" customWidth="1"/>
    <col min="2050" max="2050" width="74.28515625" customWidth="1"/>
    <col min="2051" max="2051" width="18.42578125" customWidth="1"/>
    <col min="2052" max="2052" width="14.140625" customWidth="1"/>
    <col min="2053" max="2053" width="1.85546875" customWidth="1"/>
    <col min="2054" max="2054" width="14.85546875" customWidth="1"/>
    <col min="2055" max="2055" width="13" customWidth="1"/>
    <col min="2056" max="2056" width="10.28515625" customWidth="1"/>
    <col min="2057" max="2057" width="15.140625" customWidth="1"/>
    <col min="2058" max="2058" width="16" customWidth="1"/>
    <col min="2061" max="2061" width="0" hidden="1" customWidth="1"/>
    <col min="2062" max="2062" width="14.28515625" customWidth="1"/>
    <col min="2304" max="2305" width="10" customWidth="1"/>
    <col min="2306" max="2306" width="74.28515625" customWidth="1"/>
    <col min="2307" max="2307" width="18.42578125" customWidth="1"/>
    <col min="2308" max="2308" width="14.140625" customWidth="1"/>
    <col min="2309" max="2309" width="1.85546875" customWidth="1"/>
    <col min="2310" max="2310" width="14.85546875" customWidth="1"/>
    <col min="2311" max="2311" width="13" customWidth="1"/>
    <col min="2312" max="2312" width="10.28515625" customWidth="1"/>
    <col min="2313" max="2313" width="15.140625" customWidth="1"/>
    <col min="2314" max="2314" width="16" customWidth="1"/>
    <col min="2317" max="2317" width="0" hidden="1" customWidth="1"/>
    <col min="2318" max="2318" width="14.28515625" customWidth="1"/>
    <col min="2560" max="2561" width="10" customWidth="1"/>
    <col min="2562" max="2562" width="74.28515625" customWidth="1"/>
    <col min="2563" max="2563" width="18.42578125" customWidth="1"/>
    <col min="2564" max="2564" width="14.140625" customWidth="1"/>
    <col min="2565" max="2565" width="1.85546875" customWidth="1"/>
    <col min="2566" max="2566" width="14.85546875" customWidth="1"/>
    <col min="2567" max="2567" width="13" customWidth="1"/>
    <col min="2568" max="2568" width="10.28515625" customWidth="1"/>
    <col min="2569" max="2569" width="15.140625" customWidth="1"/>
    <col min="2570" max="2570" width="16" customWidth="1"/>
    <col min="2573" max="2573" width="0" hidden="1" customWidth="1"/>
    <col min="2574" max="2574" width="14.28515625" customWidth="1"/>
    <col min="2816" max="2817" width="10" customWidth="1"/>
    <col min="2818" max="2818" width="74.28515625" customWidth="1"/>
    <col min="2819" max="2819" width="18.42578125" customWidth="1"/>
    <col min="2820" max="2820" width="14.140625" customWidth="1"/>
    <col min="2821" max="2821" width="1.85546875" customWidth="1"/>
    <col min="2822" max="2822" width="14.85546875" customWidth="1"/>
    <col min="2823" max="2823" width="13" customWidth="1"/>
    <col min="2824" max="2824" width="10.28515625" customWidth="1"/>
    <col min="2825" max="2825" width="15.140625" customWidth="1"/>
    <col min="2826" max="2826" width="16" customWidth="1"/>
    <col min="2829" max="2829" width="0" hidden="1" customWidth="1"/>
    <col min="2830" max="2830" width="14.28515625" customWidth="1"/>
    <col min="3072" max="3073" width="10" customWidth="1"/>
    <col min="3074" max="3074" width="74.28515625" customWidth="1"/>
    <col min="3075" max="3075" width="18.42578125" customWidth="1"/>
    <col min="3076" max="3076" width="14.140625" customWidth="1"/>
    <col min="3077" max="3077" width="1.85546875" customWidth="1"/>
    <col min="3078" max="3078" width="14.85546875" customWidth="1"/>
    <col min="3079" max="3079" width="13" customWidth="1"/>
    <col min="3080" max="3080" width="10.28515625" customWidth="1"/>
    <col min="3081" max="3081" width="15.140625" customWidth="1"/>
    <col min="3082" max="3082" width="16" customWidth="1"/>
    <col min="3085" max="3085" width="0" hidden="1" customWidth="1"/>
    <col min="3086" max="3086" width="14.28515625" customWidth="1"/>
    <col min="3328" max="3329" width="10" customWidth="1"/>
    <col min="3330" max="3330" width="74.28515625" customWidth="1"/>
    <col min="3331" max="3331" width="18.42578125" customWidth="1"/>
    <col min="3332" max="3332" width="14.140625" customWidth="1"/>
    <col min="3333" max="3333" width="1.85546875" customWidth="1"/>
    <col min="3334" max="3334" width="14.85546875" customWidth="1"/>
    <col min="3335" max="3335" width="13" customWidth="1"/>
    <col min="3336" max="3336" width="10.28515625" customWidth="1"/>
    <col min="3337" max="3337" width="15.140625" customWidth="1"/>
    <col min="3338" max="3338" width="16" customWidth="1"/>
    <col min="3341" max="3341" width="0" hidden="1" customWidth="1"/>
    <col min="3342" max="3342" width="14.28515625" customWidth="1"/>
    <col min="3584" max="3585" width="10" customWidth="1"/>
    <col min="3586" max="3586" width="74.28515625" customWidth="1"/>
    <col min="3587" max="3587" width="18.42578125" customWidth="1"/>
    <col min="3588" max="3588" width="14.140625" customWidth="1"/>
    <col min="3589" max="3589" width="1.85546875" customWidth="1"/>
    <col min="3590" max="3590" width="14.85546875" customWidth="1"/>
    <col min="3591" max="3591" width="13" customWidth="1"/>
    <col min="3592" max="3592" width="10.28515625" customWidth="1"/>
    <col min="3593" max="3593" width="15.140625" customWidth="1"/>
    <col min="3594" max="3594" width="16" customWidth="1"/>
    <col min="3597" max="3597" width="0" hidden="1" customWidth="1"/>
    <col min="3598" max="3598" width="14.28515625" customWidth="1"/>
    <col min="3840" max="3841" width="10" customWidth="1"/>
    <col min="3842" max="3842" width="74.28515625" customWidth="1"/>
    <col min="3843" max="3843" width="18.42578125" customWidth="1"/>
    <col min="3844" max="3844" width="14.140625" customWidth="1"/>
    <col min="3845" max="3845" width="1.85546875" customWidth="1"/>
    <col min="3846" max="3846" width="14.85546875" customWidth="1"/>
    <col min="3847" max="3847" width="13" customWidth="1"/>
    <col min="3848" max="3848" width="10.28515625" customWidth="1"/>
    <col min="3849" max="3849" width="15.140625" customWidth="1"/>
    <col min="3850" max="3850" width="16" customWidth="1"/>
    <col min="3853" max="3853" width="0" hidden="1" customWidth="1"/>
    <col min="3854" max="3854" width="14.28515625" customWidth="1"/>
    <col min="4096" max="4097" width="10" customWidth="1"/>
    <col min="4098" max="4098" width="74.28515625" customWidth="1"/>
    <col min="4099" max="4099" width="18.42578125" customWidth="1"/>
    <col min="4100" max="4100" width="14.140625" customWidth="1"/>
    <col min="4101" max="4101" width="1.85546875" customWidth="1"/>
    <col min="4102" max="4102" width="14.85546875" customWidth="1"/>
    <col min="4103" max="4103" width="13" customWidth="1"/>
    <col min="4104" max="4104" width="10.28515625" customWidth="1"/>
    <col min="4105" max="4105" width="15.140625" customWidth="1"/>
    <col min="4106" max="4106" width="16" customWidth="1"/>
    <col min="4109" max="4109" width="0" hidden="1" customWidth="1"/>
    <col min="4110" max="4110" width="14.28515625" customWidth="1"/>
    <col min="4352" max="4353" width="10" customWidth="1"/>
    <col min="4354" max="4354" width="74.28515625" customWidth="1"/>
    <col min="4355" max="4355" width="18.42578125" customWidth="1"/>
    <col min="4356" max="4356" width="14.140625" customWidth="1"/>
    <col min="4357" max="4357" width="1.85546875" customWidth="1"/>
    <col min="4358" max="4358" width="14.85546875" customWidth="1"/>
    <col min="4359" max="4359" width="13" customWidth="1"/>
    <col min="4360" max="4360" width="10.28515625" customWidth="1"/>
    <col min="4361" max="4361" width="15.140625" customWidth="1"/>
    <col min="4362" max="4362" width="16" customWidth="1"/>
    <col min="4365" max="4365" width="0" hidden="1" customWidth="1"/>
    <col min="4366" max="4366" width="14.28515625" customWidth="1"/>
    <col min="4608" max="4609" width="10" customWidth="1"/>
    <col min="4610" max="4610" width="74.28515625" customWidth="1"/>
    <col min="4611" max="4611" width="18.42578125" customWidth="1"/>
    <col min="4612" max="4612" width="14.140625" customWidth="1"/>
    <col min="4613" max="4613" width="1.85546875" customWidth="1"/>
    <col min="4614" max="4614" width="14.85546875" customWidth="1"/>
    <col min="4615" max="4615" width="13" customWidth="1"/>
    <col min="4616" max="4616" width="10.28515625" customWidth="1"/>
    <col min="4617" max="4617" width="15.140625" customWidth="1"/>
    <col min="4618" max="4618" width="16" customWidth="1"/>
    <col min="4621" max="4621" width="0" hidden="1" customWidth="1"/>
    <col min="4622" max="4622" width="14.28515625" customWidth="1"/>
    <col min="4864" max="4865" width="10" customWidth="1"/>
    <col min="4866" max="4866" width="74.28515625" customWidth="1"/>
    <col min="4867" max="4867" width="18.42578125" customWidth="1"/>
    <col min="4868" max="4868" width="14.140625" customWidth="1"/>
    <col min="4869" max="4869" width="1.85546875" customWidth="1"/>
    <col min="4870" max="4870" width="14.85546875" customWidth="1"/>
    <col min="4871" max="4871" width="13" customWidth="1"/>
    <col min="4872" max="4872" width="10.28515625" customWidth="1"/>
    <col min="4873" max="4873" width="15.140625" customWidth="1"/>
    <col min="4874" max="4874" width="16" customWidth="1"/>
    <col min="4877" max="4877" width="0" hidden="1" customWidth="1"/>
    <col min="4878" max="4878" width="14.28515625" customWidth="1"/>
    <col min="5120" max="5121" width="10" customWidth="1"/>
    <col min="5122" max="5122" width="74.28515625" customWidth="1"/>
    <col min="5123" max="5123" width="18.42578125" customWidth="1"/>
    <col min="5124" max="5124" width="14.140625" customWidth="1"/>
    <col min="5125" max="5125" width="1.85546875" customWidth="1"/>
    <col min="5126" max="5126" width="14.85546875" customWidth="1"/>
    <col min="5127" max="5127" width="13" customWidth="1"/>
    <col min="5128" max="5128" width="10.28515625" customWidth="1"/>
    <col min="5129" max="5129" width="15.140625" customWidth="1"/>
    <col min="5130" max="5130" width="16" customWidth="1"/>
    <col min="5133" max="5133" width="0" hidden="1" customWidth="1"/>
    <col min="5134" max="5134" width="14.28515625" customWidth="1"/>
    <col min="5376" max="5377" width="10" customWidth="1"/>
    <col min="5378" max="5378" width="74.28515625" customWidth="1"/>
    <col min="5379" max="5379" width="18.42578125" customWidth="1"/>
    <col min="5380" max="5380" width="14.140625" customWidth="1"/>
    <col min="5381" max="5381" width="1.85546875" customWidth="1"/>
    <col min="5382" max="5382" width="14.85546875" customWidth="1"/>
    <col min="5383" max="5383" width="13" customWidth="1"/>
    <col min="5384" max="5384" width="10.28515625" customWidth="1"/>
    <col min="5385" max="5385" width="15.140625" customWidth="1"/>
    <col min="5386" max="5386" width="16" customWidth="1"/>
    <col min="5389" max="5389" width="0" hidden="1" customWidth="1"/>
    <col min="5390" max="5390" width="14.28515625" customWidth="1"/>
    <col min="5632" max="5633" width="10" customWidth="1"/>
    <col min="5634" max="5634" width="74.28515625" customWidth="1"/>
    <col min="5635" max="5635" width="18.42578125" customWidth="1"/>
    <col min="5636" max="5636" width="14.140625" customWidth="1"/>
    <col min="5637" max="5637" width="1.85546875" customWidth="1"/>
    <col min="5638" max="5638" width="14.85546875" customWidth="1"/>
    <col min="5639" max="5639" width="13" customWidth="1"/>
    <col min="5640" max="5640" width="10.28515625" customWidth="1"/>
    <col min="5641" max="5641" width="15.140625" customWidth="1"/>
    <col min="5642" max="5642" width="16" customWidth="1"/>
    <col min="5645" max="5645" width="0" hidden="1" customWidth="1"/>
    <col min="5646" max="5646" width="14.28515625" customWidth="1"/>
    <col min="5888" max="5889" width="10" customWidth="1"/>
    <col min="5890" max="5890" width="74.28515625" customWidth="1"/>
    <col min="5891" max="5891" width="18.42578125" customWidth="1"/>
    <col min="5892" max="5892" width="14.140625" customWidth="1"/>
    <col min="5893" max="5893" width="1.85546875" customWidth="1"/>
    <col min="5894" max="5894" width="14.85546875" customWidth="1"/>
    <col min="5895" max="5895" width="13" customWidth="1"/>
    <col min="5896" max="5896" width="10.28515625" customWidth="1"/>
    <col min="5897" max="5897" width="15.140625" customWidth="1"/>
    <col min="5898" max="5898" width="16" customWidth="1"/>
    <col min="5901" max="5901" width="0" hidden="1" customWidth="1"/>
    <col min="5902" max="5902" width="14.28515625" customWidth="1"/>
    <col min="6144" max="6145" width="10" customWidth="1"/>
    <col min="6146" max="6146" width="74.28515625" customWidth="1"/>
    <col min="6147" max="6147" width="18.42578125" customWidth="1"/>
    <col min="6148" max="6148" width="14.140625" customWidth="1"/>
    <col min="6149" max="6149" width="1.85546875" customWidth="1"/>
    <col min="6150" max="6150" width="14.85546875" customWidth="1"/>
    <col min="6151" max="6151" width="13" customWidth="1"/>
    <col min="6152" max="6152" width="10.28515625" customWidth="1"/>
    <col min="6153" max="6153" width="15.140625" customWidth="1"/>
    <col min="6154" max="6154" width="16" customWidth="1"/>
    <col min="6157" max="6157" width="0" hidden="1" customWidth="1"/>
    <col min="6158" max="6158" width="14.28515625" customWidth="1"/>
    <col min="6400" max="6401" width="10" customWidth="1"/>
    <col min="6402" max="6402" width="74.28515625" customWidth="1"/>
    <col min="6403" max="6403" width="18.42578125" customWidth="1"/>
    <col min="6404" max="6404" width="14.140625" customWidth="1"/>
    <col min="6405" max="6405" width="1.85546875" customWidth="1"/>
    <col min="6406" max="6406" width="14.85546875" customWidth="1"/>
    <col min="6407" max="6407" width="13" customWidth="1"/>
    <col min="6408" max="6408" width="10.28515625" customWidth="1"/>
    <col min="6409" max="6409" width="15.140625" customWidth="1"/>
    <col min="6410" max="6410" width="16" customWidth="1"/>
    <col min="6413" max="6413" width="0" hidden="1" customWidth="1"/>
    <col min="6414" max="6414" width="14.28515625" customWidth="1"/>
    <col min="6656" max="6657" width="10" customWidth="1"/>
    <col min="6658" max="6658" width="74.28515625" customWidth="1"/>
    <col min="6659" max="6659" width="18.42578125" customWidth="1"/>
    <col min="6660" max="6660" width="14.140625" customWidth="1"/>
    <col min="6661" max="6661" width="1.85546875" customWidth="1"/>
    <col min="6662" max="6662" width="14.85546875" customWidth="1"/>
    <col min="6663" max="6663" width="13" customWidth="1"/>
    <col min="6664" max="6664" width="10.28515625" customWidth="1"/>
    <col min="6665" max="6665" width="15.140625" customWidth="1"/>
    <col min="6666" max="6666" width="16" customWidth="1"/>
    <col min="6669" max="6669" width="0" hidden="1" customWidth="1"/>
    <col min="6670" max="6670" width="14.28515625" customWidth="1"/>
    <col min="6912" max="6913" width="10" customWidth="1"/>
    <col min="6914" max="6914" width="74.28515625" customWidth="1"/>
    <col min="6915" max="6915" width="18.42578125" customWidth="1"/>
    <col min="6916" max="6916" width="14.140625" customWidth="1"/>
    <col min="6917" max="6917" width="1.85546875" customWidth="1"/>
    <col min="6918" max="6918" width="14.85546875" customWidth="1"/>
    <col min="6919" max="6919" width="13" customWidth="1"/>
    <col min="6920" max="6920" width="10.28515625" customWidth="1"/>
    <col min="6921" max="6921" width="15.140625" customWidth="1"/>
    <col min="6922" max="6922" width="16" customWidth="1"/>
    <col min="6925" max="6925" width="0" hidden="1" customWidth="1"/>
    <col min="6926" max="6926" width="14.28515625" customWidth="1"/>
    <col min="7168" max="7169" width="10" customWidth="1"/>
    <col min="7170" max="7170" width="74.28515625" customWidth="1"/>
    <col min="7171" max="7171" width="18.42578125" customWidth="1"/>
    <col min="7172" max="7172" width="14.140625" customWidth="1"/>
    <col min="7173" max="7173" width="1.85546875" customWidth="1"/>
    <col min="7174" max="7174" width="14.85546875" customWidth="1"/>
    <col min="7175" max="7175" width="13" customWidth="1"/>
    <col min="7176" max="7176" width="10.28515625" customWidth="1"/>
    <col min="7177" max="7177" width="15.140625" customWidth="1"/>
    <col min="7178" max="7178" width="16" customWidth="1"/>
    <col min="7181" max="7181" width="0" hidden="1" customWidth="1"/>
    <col min="7182" max="7182" width="14.28515625" customWidth="1"/>
    <col min="7424" max="7425" width="10" customWidth="1"/>
    <col min="7426" max="7426" width="74.28515625" customWidth="1"/>
    <col min="7427" max="7427" width="18.42578125" customWidth="1"/>
    <col min="7428" max="7428" width="14.140625" customWidth="1"/>
    <col min="7429" max="7429" width="1.85546875" customWidth="1"/>
    <col min="7430" max="7430" width="14.85546875" customWidth="1"/>
    <col min="7431" max="7431" width="13" customWidth="1"/>
    <col min="7432" max="7432" width="10.28515625" customWidth="1"/>
    <col min="7433" max="7433" width="15.140625" customWidth="1"/>
    <col min="7434" max="7434" width="16" customWidth="1"/>
    <col min="7437" max="7437" width="0" hidden="1" customWidth="1"/>
    <col min="7438" max="7438" width="14.28515625" customWidth="1"/>
    <col min="7680" max="7681" width="10" customWidth="1"/>
    <col min="7682" max="7682" width="74.28515625" customWidth="1"/>
    <col min="7683" max="7683" width="18.42578125" customWidth="1"/>
    <col min="7684" max="7684" width="14.140625" customWidth="1"/>
    <col min="7685" max="7685" width="1.85546875" customWidth="1"/>
    <col min="7686" max="7686" width="14.85546875" customWidth="1"/>
    <col min="7687" max="7687" width="13" customWidth="1"/>
    <col min="7688" max="7688" width="10.28515625" customWidth="1"/>
    <col min="7689" max="7689" width="15.140625" customWidth="1"/>
    <col min="7690" max="7690" width="16" customWidth="1"/>
    <col min="7693" max="7693" width="0" hidden="1" customWidth="1"/>
    <col min="7694" max="7694" width="14.28515625" customWidth="1"/>
    <col min="7936" max="7937" width="10" customWidth="1"/>
    <col min="7938" max="7938" width="74.28515625" customWidth="1"/>
    <col min="7939" max="7939" width="18.42578125" customWidth="1"/>
    <col min="7940" max="7940" width="14.140625" customWidth="1"/>
    <col min="7941" max="7941" width="1.85546875" customWidth="1"/>
    <col min="7942" max="7942" width="14.85546875" customWidth="1"/>
    <col min="7943" max="7943" width="13" customWidth="1"/>
    <col min="7944" max="7944" width="10.28515625" customWidth="1"/>
    <col min="7945" max="7945" width="15.140625" customWidth="1"/>
    <col min="7946" max="7946" width="16" customWidth="1"/>
    <col min="7949" max="7949" width="0" hidden="1" customWidth="1"/>
    <col min="7950" max="7950" width="14.28515625" customWidth="1"/>
    <col min="8192" max="8193" width="10" customWidth="1"/>
    <col min="8194" max="8194" width="74.28515625" customWidth="1"/>
    <col min="8195" max="8195" width="18.42578125" customWidth="1"/>
    <col min="8196" max="8196" width="14.140625" customWidth="1"/>
    <col min="8197" max="8197" width="1.85546875" customWidth="1"/>
    <col min="8198" max="8198" width="14.85546875" customWidth="1"/>
    <col min="8199" max="8199" width="13" customWidth="1"/>
    <col min="8200" max="8200" width="10.28515625" customWidth="1"/>
    <col min="8201" max="8201" width="15.140625" customWidth="1"/>
    <col min="8202" max="8202" width="16" customWidth="1"/>
    <col min="8205" max="8205" width="0" hidden="1" customWidth="1"/>
    <col min="8206" max="8206" width="14.28515625" customWidth="1"/>
    <col min="8448" max="8449" width="10" customWidth="1"/>
    <col min="8450" max="8450" width="74.28515625" customWidth="1"/>
    <col min="8451" max="8451" width="18.42578125" customWidth="1"/>
    <col min="8452" max="8452" width="14.140625" customWidth="1"/>
    <col min="8453" max="8453" width="1.85546875" customWidth="1"/>
    <col min="8454" max="8454" width="14.85546875" customWidth="1"/>
    <col min="8455" max="8455" width="13" customWidth="1"/>
    <col min="8456" max="8456" width="10.28515625" customWidth="1"/>
    <col min="8457" max="8457" width="15.140625" customWidth="1"/>
    <col min="8458" max="8458" width="16" customWidth="1"/>
    <col min="8461" max="8461" width="0" hidden="1" customWidth="1"/>
    <col min="8462" max="8462" width="14.28515625" customWidth="1"/>
    <col min="8704" max="8705" width="10" customWidth="1"/>
    <col min="8706" max="8706" width="74.28515625" customWidth="1"/>
    <col min="8707" max="8707" width="18.42578125" customWidth="1"/>
    <col min="8708" max="8708" width="14.140625" customWidth="1"/>
    <col min="8709" max="8709" width="1.85546875" customWidth="1"/>
    <col min="8710" max="8710" width="14.85546875" customWidth="1"/>
    <col min="8711" max="8711" width="13" customWidth="1"/>
    <col min="8712" max="8712" width="10.28515625" customWidth="1"/>
    <col min="8713" max="8713" width="15.140625" customWidth="1"/>
    <col min="8714" max="8714" width="16" customWidth="1"/>
    <col min="8717" max="8717" width="0" hidden="1" customWidth="1"/>
    <col min="8718" max="8718" width="14.28515625" customWidth="1"/>
    <col min="8960" max="8961" width="10" customWidth="1"/>
    <col min="8962" max="8962" width="74.28515625" customWidth="1"/>
    <col min="8963" max="8963" width="18.42578125" customWidth="1"/>
    <col min="8964" max="8964" width="14.140625" customWidth="1"/>
    <col min="8965" max="8965" width="1.85546875" customWidth="1"/>
    <col min="8966" max="8966" width="14.85546875" customWidth="1"/>
    <col min="8967" max="8967" width="13" customWidth="1"/>
    <col min="8968" max="8968" width="10.28515625" customWidth="1"/>
    <col min="8969" max="8969" width="15.140625" customWidth="1"/>
    <col min="8970" max="8970" width="16" customWidth="1"/>
    <col min="8973" max="8973" width="0" hidden="1" customWidth="1"/>
    <col min="8974" max="8974" width="14.28515625" customWidth="1"/>
    <col min="9216" max="9217" width="10" customWidth="1"/>
    <col min="9218" max="9218" width="74.28515625" customWidth="1"/>
    <col min="9219" max="9219" width="18.42578125" customWidth="1"/>
    <col min="9220" max="9220" width="14.140625" customWidth="1"/>
    <col min="9221" max="9221" width="1.85546875" customWidth="1"/>
    <col min="9222" max="9222" width="14.85546875" customWidth="1"/>
    <col min="9223" max="9223" width="13" customWidth="1"/>
    <col min="9224" max="9224" width="10.28515625" customWidth="1"/>
    <col min="9225" max="9225" width="15.140625" customWidth="1"/>
    <col min="9226" max="9226" width="16" customWidth="1"/>
    <col min="9229" max="9229" width="0" hidden="1" customWidth="1"/>
    <col min="9230" max="9230" width="14.28515625" customWidth="1"/>
    <col min="9472" max="9473" width="10" customWidth="1"/>
    <col min="9474" max="9474" width="74.28515625" customWidth="1"/>
    <col min="9475" max="9475" width="18.42578125" customWidth="1"/>
    <col min="9476" max="9476" width="14.140625" customWidth="1"/>
    <col min="9477" max="9477" width="1.85546875" customWidth="1"/>
    <col min="9478" max="9478" width="14.85546875" customWidth="1"/>
    <col min="9479" max="9479" width="13" customWidth="1"/>
    <col min="9480" max="9480" width="10.28515625" customWidth="1"/>
    <col min="9481" max="9481" width="15.140625" customWidth="1"/>
    <col min="9482" max="9482" width="16" customWidth="1"/>
    <col min="9485" max="9485" width="0" hidden="1" customWidth="1"/>
    <col min="9486" max="9486" width="14.28515625" customWidth="1"/>
    <col min="9728" max="9729" width="10" customWidth="1"/>
    <col min="9730" max="9730" width="74.28515625" customWidth="1"/>
    <col min="9731" max="9731" width="18.42578125" customWidth="1"/>
    <col min="9732" max="9732" width="14.140625" customWidth="1"/>
    <col min="9733" max="9733" width="1.85546875" customWidth="1"/>
    <col min="9734" max="9734" width="14.85546875" customWidth="1"/>
    <col min="9735" max="9735" width="13" customWidth="1"/>
    <col min="9736" max="9736" width="10.28515625" customWidth="1"/>
    <col min="9737" max="9737" width="15.140625" customWidth="1"/>
    <col min="9738" max="9738" width="16" customWidth="1"/>
    <col min="9741" max="9741" width="0" hidden="1" customWidth="1"/>
    <col min="9742" max="9742" width="14.28515625" customWidth="1"/>
    <col min="9984" max="9985" width="10" customWidth="1"/>
    <col min="9986" max="9986" width="74.28515625" customWidth="1"/>
    <col min="9987" max="9987" width="18.42578125" customWidth="1"/>
    <col min="9988" max="9988" width="14.140625" customWidth="1"/>
    <col min="9989" max="9989" width="1.85546875" customWidth="1"/>
    <col min="9990" max="9990" width="14.85546875" customWidth="1"/>
    <col min="9991" max="9991" width="13" customWidth="1"/>
    <col min="9992" max="9992" width="10.28515625" customWidth="1"/>
    <col min="9993" max="9993" width="15.140625" customWidth="1"/>
    <col min="9994" max="9994" width="16" customWidth="1"/>
    <col min="9997" max="9997" width="0" hidden="1" customWidth="1"/>
    <col min="9998" max="9998" width="14.28515625" customWidth="1"/>
    <col min="10240" max="10241" width="10" customWidth="1"/>
    <col min="10242" max="10242" width="74.28515625" customWidth="1"/>
    <col min="10243" max="10243" width="18.42578125" customWidth="1"/>
    <col min="10244" max="10244" width="14.140625" customWidth="1"/>
    <col min="10245" max="10245" width="1.85546875" customWidth="1"/>
    <col min="10246" max="10246" width="14.85546875" customWidth="1"/>
    <col min="10247" max="10247" width="13" customWidth="1"/>
    <col min="10248" max="10248" width="10.28515625" customWidth="1"/>
    <col min="10249" max="10249" width="15.140625" customWidth="1"/>
    <col min="10250" max="10250" width="16" customWidth="1"/>
    <col min="10253" max="10253" width="0" hidden="1" customWidth="1"/>
    <col min="10254" max="10254" width="14.28515625" customWidth="1"/>
    <col min="10496" max="10497" width="10" customWidth="1"/>
    <col min="10498" max="10498" width="74.28515625" customWidth="1"/>
    <col min="10499" max="10499" width="18.42578125" customWidth="1"/>
    <col min="10500" max="10500" width="14.140625" customWidth="1"/>
    <col min="10501" max="10501" width="1.85546875" customWidth="1"/>
    <col min="10502" max="10502" width="14.85546875" customWidth="1"/>
    <col min="10503" max="10503" width="13" customWidth="1"/>
    <col min="10504" max="10504" width="10.28515625" customWidth="1"/>
    <col min="10505" max="10505" width="15.140625" customWidth="1"/>
    <col min="10506" max="10506" width="16" customWidth="1"/>
    <col min="10509" max="10509" width="0" hidden="1" customWidth="1"/>
    <col min="10510" max="10510" width="14.28515625" customWidth="1"/>
    <col min="10752" max="10753" width="10" customWidth="1"/>
    <col min="10754" max="10754" width="74.28515625" customWidth="1"/>
    <col min="10755" max="10755" width="18.42578125" customWidth="1"/>
    <col min="10756" max="10756" width="14.140625" customWidth="1"/>
    <col min="10757" max="10757" width="1.85546875" customWidth="1"/>
    <col min="10758" max="10758" width="14.85546875" customWidth="1"/>
    <col min="10759" max="10759" width="13" customWidth="1"/>
    <col min="10760" max="10760" width="10.28515625" customWidth="1"/>
    <col min="10761" max="10761" width="15.140625" customWidth="1"/>
    <col min="10762" max="10762" width="16" customWidth="1"/>
    <col min="10765" max="10765" width="0" hidden="1" customWidth="1"/>
    <col min="10766" max="10766" width="14.28515625" customWidth="1"/>
    <col min="11008" max="11009" width="10" customWidth="1"/>
    <col min="11010" max="11010" width="74.28515625" customWidth="1"/>
    <col min="11011" max="11011" width="18.42578125" customWidth="1"/>
    <col min="11012" max="11012" width="14.140625" customWidth="1"/>
    <col min="11013" max="11013" width="1.85546875" customWidth="1"/>
    <col min="11014" max="11014" width="14.85546875" customWidth="1"/>
    <col min="11015" max="11015" width="13" customWidth="1"/>
    <col min="11016" max="11016" width="10.28515625" customWidth="1"/>
    <col min="11017" max="11017" width="15.140625" customWidth="1"/>
    <col min="11018" max="11018" width="16" customWidth="1"/>
    <col min="11021" max="11021" width="0" hidden="1" customWidth="1"/>
    <col min="11022" max="11022" width="14.28515625" customWidth="1"/>
    <col min="11264" max="11265" width="10" customWidth="1"/>
    <col min="11266" max="11266" width="74.28515625" customWidth="1"/>
    <col min="11267" max="11267" width="18.42578125" customWidth="1"/>
    <col min="11268" max="11268" width="14.140625" customWidth="1"/>
    <col min="11269" max="11269" width="1.85546875" customWidth="1"/>
    <col min="11270" max="11270" width="14.85546875" customWidth="1"/>
    <col min="11271" max="11271" width="13" customWidth="1"/>
    <col min="11272" max="11272" width="10.28515625" customWidth="1"/>
    <col min="11273" max="11273" width="15.140625" customWidth="1"/>
    <col min="11274" max="11274" width="16" customWidth="1"/>
    <col min="11277" max="11277" width="0" hidden="1" customWidth="1"/>
    <col min="11278" max="11278" width="14.28515625" customWidth="1"/>
    <col min="11520" max="11521" width="10" customWidth="1"/>
    <col min="11522" max="11522" width="74.28515625" customWidth="1"/>
    <col min="11523" max="11523" width="18.42578125" customWidth="1"/>
    <col min="11524" max="11524" width="14.140625" customWidth="1"/>
    <col min="11525" max="11525" width="1.85546875" customWidth="1"/>
    <col min="11526" max="11526" width="14.85546875" customWidth="1"/>
    <col min="11527" max="11527" width="13" customWidth="1"/>
    <col min="11528" max="11528" width="10.28515625" customWidth="1"/>
    <col min="11529" max="11529" width="15.140625" customWidth="1"/>
    <col min="11530" max="11530" width="16" customWidth="1"/>
    <col min="11533" max="11533" width="0" hidden="1" customWidth="1"/>
    <col min="11534" max="11534" width="14.28515625" customWidth="1"/>
    <col min="11776" max="11777" width="10" customWidth="1"/>
    <col min="11778" max="11778" width="74.28515625" customWidth="1"/>
    <col min="11779" max="11779" width="18.42578125" customWidth="1"/>
    <col min="11780" max="11780" width="14.140625" customWidth="1"/>
    <col min="11781" max="11781" width="1.85546875" customWidth="1"/>
    <col min="11782" max="11782" width="14.85546875" customWidth="1"/>
    <col min="11783" max="11783" width="13" customWidth="1"/>
    <col min="11784" max="11784" width="10.28515625" customWidth="1"/>
    <col min="11785" max="11785" width="15.140625" customWidth="1"/>
    <col min="11786" max="11786" width="16" customWidth="1"/>
    <col min="11789" max="11789" width="0" hidden="1" customWidth="1"/>
    <col min="11790" max="11790" width="14.28515625" customWidth="1"/>
    <col min="12032" max="12033" width="10" customWidth="1"/>
    <col min="12034" max="12034" width="74.28515625" customWidth="1"/>
    <col min="12035" max="12035" width="18.42578125" customWidth="1"/>
    <col min="12036" max="12036" width="14.140625" customWidth="1"/>
    <col min="12037" max="12037" width="1.85546875" customWidth="1"/>
    <col min="12038" max="12038" width="14.85546875" customWidth="1"/>
    <col min="12039" max="12039" width="13" customWidth="1"/>
    <col min="12040" max="12040" width="10.28515625" customWidth="1"/>
    <col min="12041" max="12041" width="15.140625" customWidth="1"/>
    <col min="12042" max="12042" width="16" customWidth="1"/>
    <col min="12045" max="12045" width="0" hidden="1" customWidth="1"/>
    <col min="12046" max="12046" width="14.28515625" customWidth="1"/>
    <col min="12288" max="12289" width="10" customWidth="1"/>
    <col min="12290" max="12290" width="74.28515625" customWidth="1"/>
    <col min="12291" max="12291" width="18.42578125" customWidth="1"/>
    <col min="12292" max="12292" width="14.140625" customWidth="1"/>
    <col min="12293" max="12293" width="1.85546875" customWidth="1"/>
    <col min="12294" max="12294" width="14.85546875" customWidth="1"/>
    <col min="12295" max="12295" width="13" customWidth="1"/>
    <col min="12296" max="12296" width="10.28515625" customWidth="1"/>
    <col min="12297" max="12297" width="15.140625" customWidth="1"/>
    <col min="12298" max="12298" width="16" customWidth="1"/>
    <col min="12301" max="12301" width="0" hidden="1" customWidth="1"/>
    <col min="12302" max="12302" width="14.28515625" customWidth="1"/>
    <col min="12544" max="12545" width="10" customWidth="1"/>
    <col min="12546" max="12546" width="74.28515625" customWidth="1"/>
    <col min="12547" max="12547" width="18.42578125" customWidth="1"/>
    <col min="12548" max="12548" width="14.140625" customWidth="1"/>
    <col min="12549" max="12549" width="1.85546875" customWidth="1"/>
    <col min="12550" max="12550" width="14.85546875" customWidth="1"/>
    <col min="12551" max="12551" width="13" customWidth="1"/>
    <col min="12552" max="12552" width="10.28515625" customWidth="1"/>
    <col min="12553" max="12553" width="15.140625" customWidth="1"/>
    <col min="12554" max="12554" width="16" customWidth="1"/>
    <col min="12557" max="12557" width="0" hidden="1" customWidth="1"/>
    <col min="12558" max="12558" width="14.28515625" customWidth="1"/>
    <col min="12800" max="12801" width="10" customWidth="1"/>
    <col min="12802" max="12802" width="74.28515625" customWidth="1"/>
    <col min="12803" max="12803" width="18.42578125" customWidth="1"/>
    <col min="12804" max="12804" width="14.140625" customWidth="1"/>
    <col min="12805" max="12805" width="1.85546875" customWidth="1"/>
    <col min="12806" max="12806" width="14.85546875" customWidth="1"/>
    <col min="12807" max="12807" width="13" customWidth="1"/>
    <col min="12808" max="12808" width="10.28515625" customWidth="1"/>
    <col min="12809" max="12809" width="15.140625" customWidth="1"/>
    <col min="12810" max="12810" width="16" customWidth="1"/>
    <col min="12813" max="12813" width="0" hidden="1" customWidth="1"/>
    <col min="12814" max="12814" width="14.28515625" customWidth="1"/>
    <col min="13056" max="13057" width="10" customWidth="1"/>
    <col min="13058" max="13058" width="74.28515625" customWidth="1"/>
    <col min="13059" max="13059" width="18.42578125" customWidth="1"/>
    <col min="13060" max="13060" width="14.140625" customWidth="1"/>
    <col min="13061" max="13061" width="1.85546875" customWidth="1"/>
    <col min="13062" max="13062" width="14.85546875" customWidth="1"/>
    <col min="13063" max="13063" width="13" customWidth="1"/>
    <col min="13064" max="13064" width="10.28515625" customWidth="1"/>
    <col min="13065" max="13065" width="15.140625" customWidth="1"/>
    <col min="13066" max="13066" width="16" customWidth="1"/>
    <col min="13069" max="13069" width="0" hidden="1" customWidth="1"/>
    <col min="13070" max="13070" width="14.28515625" customWidth="1"/>
    <col min="13312" max="13313" width="10" customWidth="1"/>
    <col min="13314" max="13314" width="74.28515625" customWidth="1"/>
    <col min="13315" max="13315" width="18.42578125" customWidth="1"/>
    <col min="13316" max="13316" width="14.140625" customWidth="1"/>
    <col min="13317" max="13317" width="1.85546875" customWidth="1"/>
    <col min="13318" max="13318" width="14.85546875" customWidth="1"/>
    <col min="13319" max="13319" width="13" customWidth="1"/>
    <col min="13320" max="13320" width="10.28515625" customWidth="1"/>
    <col min="13321" max="13321" width="15.140625" customWidth="1"/>
    <col min="13322" max="13322" width="16" customWidth="1"/>
    <col min="13325" max="13325" width="0" hidden="1" customWidth="1"/>
    <col min="13326" max="13326" width="14.28515625" customWidth="1"/>
    <col min="13568" max="13569" width="10" customWidth="1"/>
    <col min="13570" max="13570" width="74.28515625" customWidth="1"/>
    <col min="13571" max="13571" width="18.42578125" customWidth="1"/>
    <col min="13572" max="13572" width="14.140625" customWidth="1"/>
    <col min="13573" max="13573" width="1.85546875" customWidth="1"/>
    <col min="13574" max="13574" width="14.85546875" customWidth="1"/>
    <col min="13575" max="13575" width="13" customWidth="1"/>
    <col min="13576" max="13576" width="10.28515625" customWidth="1"/>
    <col min="13577" max="13577" width="15.140625" customWidth="1"/>
    <col min="13578" max="13578" width="16" customWidth="1"/>
    <col min="13581" max="13581" width="0" hidden="1" customWidth="1"/>
    <col min="13582" max="13582" width="14.28515625" customWidth="1"/>
    <col min="13824" max="13825" width="10" customWidth="1"/>
    <col min="13826" max="13826" width="74.28515625" customWidth="1"/>
    <col min="13827" max="13827" width="18.42578125" customWidth="1"/>
    <col min="13828" max="13828" width="14.140625" customWidth="1"/>
    <col min="13829" max="13829" width="1.85546875" customWidth="1"/>
    <col min="13830" max="13830" width="14.85546875" customWidth="1"/>
    <col min="13831" max="13831" width="13" customWidth="1"/>
    <col min="13832" max="13832" width="10.28515625" customWidth="1"/>
    <col min="13833" max="13833" width="15.140625" customWidth="1"/>
    <col min="13834" max="13834" width="16" customWidth="1"/>
    <col min="13837" max="13837" width="0" hidden="1" customWidth="1"/>
    <col min="13838" max="13838" width="14.28515625" customWidth="1"/>
    <col min="14080" max="14081" width="10" customWidth="1"/>
    <col min="14082" max="14082" width="74.28515625" customWidth="1"/>
    <col min="14083" max="14083" width="18.42578125" customWidth="1"/>
    <col min="14084" max="14084" width="14.140625" customWidth="1"/>
    <col min="14085" max="14085" width="1.85546875" customWidth="1"/>
    <col min="14086" max="14086" width="14.85546875" customWidth="1"/>
    <col min="14087" max="14087" width="13" customWidth="1"/>
    <col min="14088" max="14088" width="10.28515625" customWidth="1"/>
    <col min="14089" max="14089" width="15.140625" customWidth="1"/>
    <col min="14090" max="14090" width="16" customWidth="1"/>
    <col min="14093" max="14093" width="0" hidden="1" customWidth="1"/>
    <col min="14094" max="14094" width="14.28515625" customWidth="1"/>
    <col min="14336" max="14337" width="10" customWidth="1"/>
    <col min="14338" max="14338" width="74.28515625" customWidth="1"/>
    <col min="14339" max="14339" width="18.42578125" customWidth="1"/>
    <col min="14340" max="14340" width="14.140625" customWidth="1"/>
    <col min="14341" max="14341" width="1.85546875" customWidth="1"/>
    <col min="14342" max="14342" width="14.85546875" customWidth="1"/>
    <col min="14343" max="14343" width="13" customWidth="1"/>
    <col min="14344" max="14344" width="10.28515625" customWidth="1"/>
    <col min="14345" max="14345" width="15.140625" customWidth="1"/>
    <col min="14346" max="14346" width="16" customWidth="1"/>
    <col min="14349" max="14349" width="0" hidden="1" customWidth="1"/>
    <col min="14350" max="14350" width="14.28515625" customWidth="1"/>
    <col min="14592" max="14593" width="10" customWidth="1"/>
    <col min="14594" max="14594" width="74.28515625" customWidth="1"/>
    <col min="14595" max="14595" width="18.42578125" customWidth="1"/>
    <col min="14596" max="14596" width="14.140625" customWidth="1"/>
    <col min="14597" max="14597" width="1.85546875" customWidth="1"/>
    <col min="14598" max="14598" width="14.85546875" customWidth="1"/>
    <col min="14599" max="14599" width="13" customWidth="1"/>
    <col min="14600" max="14600" width="10.28515625" customWidth="1"/>
    <col min="14601" max="14601" width="15.140625" customWidth="1"/>
    <col min="14602" max="14602" width="16" customWidth="1"/>
    <col min="14605" max="14605" width="0" hidden="1" customWidth="1"/>
    <col min="14606" max="14606" width="14.28515625" customWidth="1"/>
    <col min="14848" max="14849" width="10" customWidth="1"/>
    <col min="14850" max="14850" width="74.28515625" customWidth="1"/>
    <col min="14851" max="14851" width="18.42578125" customWidth="1"/>
    <col min="14852" max="14852" width="14.140625" customWidth="1"/>
    <col min="14853" max="14853" width="1.85546875" customWidth="1"/>
    <col min="14854" max="14854" width="14.85546875" customWidth="1"/>
    <col min="14855" max="14855" width="13" customWidth="1"/>
    <col min="14856" max="14856" width="10.28515625" customWidth="1"/>
    <col min="14857" max="14857" width="15.140625" customWidth="1"/>
    <col min="14858" max="14858" width="16" customWidth="1"/>
    <col min="14861" max="14861" width="0" hidden="1" customWidth="1"/>
    <col min="14862" max="14862" width="14.28515625" customWidth="1"/>
    <col min="15104" max="15105" width="10" customWidth="1"/>
    <col min="15106" max="15106" width="74.28515625" customWidth="1"/>
    <col min="15107" max="15107" width="18.42578125" customWidth="1"/>
    <col min="15108" max="15108" width="14.140625" customWidth="1"/>
    <col min="15109" max="15109" width="1.85546875" customWidth="1"/>
    <col min="15110" max="15110" width="14.85546875" customWidth="1"/>
    <col min="15111" max="15111" width="13" customWidth="1"/>
    <col min="15112" max="15112" width="10.28515625" customWidth="1"/>
    <col min="15113" max="15113" width="15.140625" customWidth="1"/>
    <col min="15114" max="15114" width="16" customWidth="1"/>
    <col min="15117" max="15117" width="0" hidden="1" customWidth="1"/>
    <col min="15118" max="15118" width="14.28515625" customWidth="1"/>
    <col min="15360" max="15361" width="10" customWidth="1"/>
    <col min="15362" max="15362" width="74.28515625" customWidth="1"/>
    <col min="15363" max="15363" width="18.42578125" customWidth="1"/>
    <col min="15364" max="15364" width="14.140625" customWidth="1"/>
    <col min="15365" max="15365" width="1.85546875" customWidth="1"/>
    <col min="15366" max="15366" width="14.85546875" customWidth="1"/>
    <col min="15367" max="15367" width="13" customWidth="1"/>
    <col min="15368" max="15368" width="10.28515625" customWidth="1"/>
    <col min="15369" max="15369" width="15.140625" customWidth="1"/>
    <col min="15370" max="15370" width="16" customWidth="1"/>
    <col min="15373" max="15373" width="0" hidden="1" customWidth="1"/>
    <col min="15374" max="15374" width="14.28515625" customWidth="1"/>
    <col min="15616" max="15617" width="10" customWidth="1"/>
    <col min="15618" max="15618" width="74.28515625" customWidth="1"/>
    <col min="15619" max="15619" width="18.42578125" customWidth="1"/>
    <col min="15620" max="15620" width="14.140625" customWidth="1"/>
    <col min="15621" max="15621" width="1.85546875" customWidth="1"/>
    <col min="15622" max="15622" width="14.85546875" customWidth="1"/>
    <col min="15623" max="15623" width="13" customWidth="1"/>
    <col min="15624" max="15624" width="10.28515625" customWidth="1"/>
    <col min="15625" max="15625" width="15.140625" customWidth="1"/>
    <col min="15626" max="15626" width="16" customWidth="1"/>
    <col min="15629" max="15629" width="0" hidden="1" customWidth="1"/>
    <col min="15630" max="15630" width="14.28515625" customWidth="1"/>
    <col min="15872" max="15873" width="10" customWidth="1"/>
    <col min="15874" max="15874" width="74.28515625" customWidth="1"/>
    <col min="15875" max="15875" width="18.42578125" customWidth="1"/>
    <col min="15876" max="15876" width="14.140625" customWidth="1"/>
    <col min="15877" max="15877" width="1.85546875" customWidth="1"/>
    <col min="15878" max="15878" width="14.85546875" customWidth="1"/>
    <col min="15879" max="15879" width="13" customWidth="1"/>
    <col min="15880" max="15880" width="10.28515625" customWidth="1"/>
    <col min="15881" max="15881" width="15.140625" customWidth="1"/>
    <col min="15882" max="15882" width="16" customWidth="1"/>
    <col min="15885" max="15885" width="0" hidden="1" customWidth="1"/>
    <col min="15886" max="15886" width="14.28515625" customWidth="1"/>
    <col min="16128" max="16129" width="10" customWidth="1"/>
    <col min="16130" max="16130" width="74.28515625" customWidth="1"/>
    <col min="16131" max="16131" width="18.42578125" customWidth="1"/>
    <col min="16132" max="16132" width="14.140625" customWidth="1"/>
    <col min="16133" max="16133" width="1.85546875" customWidth="1"/>
    <col min="16134" max="16134" width="14.85546875" customWidth="1"/>
    <col min="16135" max="16135" width="13" customWidth="1"/>
    <col min="16136" max="16136" width="10.28515625" customWidth="1"/>
    <col min="16137" max="16137" width="15.140625" customWidth="1"/>
    <col min="16138" max="16138" width="16" customWidth="1"/>
    <col min="16141" max="16141" width="0" hidden="1" customWidth="1"/>
    <col min="16142" max="16142" width="14.28515625" customWidth="1"/>
  </cols>
  <sheetData>
    <row r="1" spans="1:13" x14ac:dyDescent="0.25">
      <c r="A1" s="63" t="s">
        <v>419</v>
      </c>
      <c r="B1" s="73"/>
      <c r="C1" s="2"/>
      <c r="D1" s="2"/>
      <c r="E1" s="2"/>
      <c r="F1" s="3"/>
      <c r="G1" s="4"/>
      <c r="H1" s="122"/>
      <c r="I1" s="123"/>
      <c r="J1" s="122"/>
      <c r="K1" s="130"/>
    </row>
    <row r="2" spans="1:13" ht="19.5" customHeight="1" thickBot="1" x14ac:dyDescent="0.3">
      <c r="A2" s="59" t="s">
        <v>47</v>
      </c>
      <c r="B2" s="8"/>
      <c r="D2" s="88" t="s">
        <v>0</v>
      </c>
      <c r="E2" s="9"/>
      <c r="F2" s="62">
        <f>35734-D5</f>
        <v>399.55000000000291</v>
      </c>
      <c r="G2" s="10"/>
      <c r="H2" s="122"/>
      <c r="I2" s="123"/>
      <c r="J2" s="122"/>
      <c r="K2" s="130"/>
    </row>
    <row r="3" spans="1:13" ht="15.75" thickTop="1" x14ac:dyDescent="0.25">
      <c r="A3" s="60" t="s">
        <v>27</v>
      </c>
      <c r="B3" s="11" t="s">
        <v>62</v>
      </c>
      <c r="C3" s="6"/>
      <c r="D3" s="6"/>
      <c r="E3" s="6"/>
      <c r="F3" s="12"/>
      <c r="G3" s="6"/>
      <c r="H3" s="122"/>
      <c r="I3" s="124"/>
      <c r="J3" s="125"/>
      <c r="K3" s="130"/>
    </row>
    <row r="4" spans="1:13" x14ac:dyDescent="0.25">
      <c r="A4" s="60"/>
      <c r="B4" s="14" t="s">
        <v>50</v>
      </c>
      <c r="C4" s="11"/>
      <c r="D4" s="6"/>
      <c r="E4" s="6"/>
      <c r="F4" s="12"/>
      <c r="G4" s="6"/>
      <c r="H4" s="122"/>
      <c r="I4" s="124"/>
      <c r="J4" s="125"/>
      <c r="K4" s="130"/>
    </row>
    <row r="5" spans="1:13" x14ac:dyDescent="0.25">
      <c r="A5" s="60"/>
      <c r="B5" s="11"/>
      <c r="C5" s="15" t="s">
        <v>2</v>
      </c>
      <c r="D5" s="89">
        <f>SUM(D8:D51)</f>
        <v>35334.449999999997</v>
      </c>
      <c r="E5" s="90"/>
      <c r="F5" s="89">
        <f>SUM(F8:F51)</f>
        <v>90655.5</v>
      </c>
      <c r="G5" s="6"/>
      <c r="H5" s="122"/>
      <c r="I5" s="124"/>
      <c r="J5" s="125"/>
      <c r="K5" s="130"/>
    </row>
    <row r="6" spans="1:13" ht="6" customHeight="1" x14ac:dyDescent="0.25">
      <c r="A6" s="60"/>
      <c r="B6" s="11"/>
      <c r="C6" s="11"/>
      <c r="D6" s="6"/>
      <c r="E6" s="6"/>
      <c r="F6" s="12"/>
      <c r="G6" s="6"/>
      <c r="H6" s="122"/>
      <c r="I6" s="124"/>
      <c r="J6" s="125"/>
      <c r="K6" s="130"/>
    </row>
    <row r="7" spans="1:13" s="21" customFormat="1" ht="34.5" customHeight="1" x14ac:dyDescent="0.25">
      <c r="A7" s="17" t="s">
        <v>3</v>
      </c>
      <c r="B7" s="18" t="s">
        <v>4</v>
      </c>
      <c r="C7" s="75" t="s">
        <v>5</v>
      </c>
      <c r="D7" s="19" t="s">
        <v>6</v>
      </c>
      <c r="E7" s="19"/>
      <c r="F7" s="19" t="s">
        <v>7</v>
      </c>
      <c r="G7" s="20" t="s">
        <v>48</v>
      </c>
      <c r="H7" s="126"/>
      <c r="I7" s="126"/>
      <c r="J7" s="126"/>
      <c r="K7" s="131"/>
      <c r="L7" s="22"/>
      <c r="M7" s="23"/>
    </row>
    <row r="8" spans="1:13" s="76" customFormat="1" ht="14.25" customHeight="1" x14ac:dyDescent="0.2">
      <c r="A8" s="102" t="s">
        <v>480</v>
      </c>
      <c r="B8" s="29" t="s">
        <v>481</v>
      </c>
      <c r="C8" s="109">
        <v>43472</v>
      </c>
      <c r="D8" s="112">
        <v>2500</v>
      </c>
      <c r="E8" s="25"/>
      <c r="F8" s="112">
        <v>41496</v>
      </c>
      <c r="G8" s="114" t="s">
        <v>507</v>
      </c>
      <c r="H8" s="127"/>
      <c r="I8" s="128"/>
      <c r="J8" s="129"/>
      <c r="K8" s="133"/>
    </row>
    <row r="9" spans="1:13" s="76" customFormat="1" x14ac:dyDescent="0.2">
      <c r="A9" s="72" t="s">
        <v>482</v>
      </c>
      <c r="B9" s="29" t="s">
        <v>483</v>
      </c>
      <c r="C9" s="105">
        <v>970</v>
      </c>
      <c r="D9" s="26">
        <v>970</v>
      </c>
      <c r="E9" s="25"/>
      <c r="F9" s="106" t="s">
        <v>100</v>
      </c>
      <c r="G9" s="114" t="s">
        <v>507</v>
      </c>
      <c r="H9" s="127"/>
      <c r="I9" s="134"/>
      <c r="J9" s="135"/>
      <c r="K9" s="133"/>
    </row>
    <row r="10" spans="1:13" s="76" customFormat="1" x14ac:dyDescent="0.2">
      <c r="A10" s="72" t="s">
        <v>484</v>
      </c>
      <c r="B10" s="29" t="s">
        <v>485</v>
      </c>
      <c r="C10" s="106">
        <v>2664</v>
      </c>
      <c r="D10" s="110">
        <v>488</v>
      </c>
      <c r="E10" s="25"/>
      <c r="F10" s="106">
        <v>976</v>
      </c>
      <c r="G10" s="114" t="s">
        <v>166</v>
      </c>
      <c r="H10" s="127"/>
      <c r="I10" s="136"/>
      <c r="J10" s="129"/>
      <c r="K10" s="133"/>
    </row>
    <row r="11" spans="1:13" s="76" customFormat="1" x14ac:dyDescent="0.2">
      <c r="A11" s="103" t="s">
        <v>486</v>
      </c>
      <c r="B11" s="29" t="s">
        <v>487</v>
      </c>
      <c r="C11" s="105">
        <v>850.95</v>
      </c>
      <c r="D11" s="25">
        <v>850.95</v>
      </c>
      <c r="E11" s="25"/>
      <c r="F11" s="106" t="s">
        <v>100</v>
      </c>
      <c r="G11" s="114" t="s">
        <v>166</v>
      </c>
      <c r="H11" s="28"/>
      <c r="I11" s="95"/>
      <c r="J11" s="100"/>
    </row>
    <row r="12" spans="1:13" s="76" customFormat="1" x14ac:dyDescent="0.2">
      <c r="A12" s="103" t="s">
        <v>488</v>
      </c>
      <c r="B12" s="29" t="s">
        <v>117</v>
      </c>
      <c r="C12" s="105">
        <v>9634</v>
      </c>
      <c r="D12" s="25">
        <v>1070</v>
      </c>
      <c r="E12" s="25"/>
      <c r="F12" s="106">
        <v>8564</v>
      </c>
      <c r="G12" s="114" t="s">
        <v>126</v>
      </c>
      <c r="H12" s="28"/>
      <c r="I12" s="28"/>
      <c r="J12" s="27"/>
    </row>
    <row r="13" spans="1:13" s="76" customFormat="1" x14ac:dyDescent="0.2">
      <c r="A13" s="103" t="s">
        <v>489</v>
      </c>
      <c r="B13" s="119" t="s">
        <v>183</v>
      </c>
      <c r="C13" s="105">
        <v>1500</v>
      </c>
      <c r="D13" s="25">
        <v>187.5</v>
      </c>
      <c r="E13" s="25"/>
      <c r="F13" s="107">
        <v>1312.5</v>
      </c>
      <c r="G13" s="114" t="s">
        <v>124</v>
      </c>
      <c r="H13" s="28"/>
      <c r="I13" s="28"/>
      <c r="J13" s="27"/>
    </row>
    <row r="14" spans="1:13" s="76" customFormat="1" x14ac:dyDescent="0.2">
      <c r="A14" s="101" t="s">
        <v>490</v>
      </c>
      <c r="B14" s="29" t="s">
        <v>212</v>
      </c>
      <c r="C14" s="109">
        <v>3940</v>
      </c>
      <c r="D14" s="112">
        <v>800</v>
      </c>
      <c r="E14" s="25"/>
      <c r="F14" s="112">
        <v>1540</v>
      </c>
      <c r="G14" s="114" t="s">
        <v>166</v>
      </c>
      <c r="H14" s="28"/>
      <c r="I14" s="29"/>
      <c r="J14" s="28"/>
    </row>
    <row r="15" spans="1:13" s="76" customFormat="1" x14ac:dyDescent="0.2">
      <c r="A15" s="72" t="s">
        <v>491</v>
      </c>
      <c r="B15" s="1" t="s">
        <v>492</v>
      </c>
      <c r="C15" s="109">
        <v>600</v>
      </c>
      <c r="D15" s="112">
        <v>300</v>
      </c>
      <c r="E15" s="25"/>
      <c r="F15" s="107" t="s">
        <v>100</v>
      </c>
      <c r="G15" s="115" t="s">
        <v>508</v>
      </c>
      <c r="H15" s="28"/>
      <c r="I15" s="28"/>
      <c r="J15" s="27"/>
    </row>
    <row r="16" spans="1:13" s="76" customFormat="1" x14ac:dyDescent="0.2">
      <c r="A16" s="187" t="s">
        <v>101</v>
      </c>
      <c r="B16" s="188" t="s">
        <v>493</v>
      </c>
      <c r="C16" s="107"/>
      <c r="D16" s="112">
        <v>2500</v>
      </c>
      <c r="E16" s="25"/>
      <c r="F16" s="113"/>
      <c r="G16" s="190" t="s">
        <v>101</v>
      </c>
      <c r="H16" s="28"/>
      <c r="I16" s="29"/>
      <c r="J16" s="28"/>
    </row>
    <row r="17" spans="1:10" s="76" customFormat="1" x14ac:dyDescent="0.2">
      <c r="A17" s="72" t="s">
        <v>494</v>
      </c>
      <c r="B17" s="119" t="s">
        <v>495</v>
      </c>
      <c r="C17" s="105">
        <v>1100</v>
      </c>
      <c r="D17" s="25">
        <v>550</v>
      </c>
      <c r="E17" s="25"/>
      <c r="F17" s="107">
        <v>550</v>
      </c>
      <c r="G17" s="114" t="s">
        <v>509</v>
      </c>
      <c r="H17" s="28"/>
      <c r="I17" s="29"/>
      <c r="J17" s="28"/>
    </row>
    <row r="18" spans="1:10" s="76" customFormat="1" x14ac:dyDescent="0.2">
      <c r="A18" s="72" t="s">
        <v>496</v>
      </c>
      <c r="B18" s="1" t="s">
        <v>116</v>
      </c>
      <c r="C18" s="105">
        <v>27600</v>
      </c>
      <c r="D18" s="25">
        <v>1500</v>
      </c>
      <c r="E18" s="25"/>
      <c r="F18" s="105">
        <v>26100</v>
      </c>
      <c r="G18" s="115" t="s">
        <v>125</v>
      </c>
      <c r="H18" s="28"/>
      <c r="I18" s="29"/>
      <c r="J18" s="28"/>
    </row>
    <row r="19" spans="1:10" s="76" customFormat="1" x14ac:dyDescent="0.2">
      <c r="A19" s="101" t="s">
        <v>497</v>
      </c>
      <c r="B19" s="29" t="s">
        <v>88</v>
      </c>
      <c r="C19" s="105">
        <v>25000</v>
      </c>
      <c r="D19" s="111">
        <v>2143</v>
      </c>
      <c r="E19" s="25"/>
      <c r="F19" s="105">
        <v>10000</v>
      </c>
      <c r="G19" s="114" t="s">
        <v>140</v>
      </c>
      <c r="H19" s="28"/>
      <c r="I19" s="29"/>
      <c r="J19" s="28"/>
    </row>
    <row r="20" spans="1:10" s="76" customFormat="1" x14ac:dyDescent="0.2">
      <c r="A20" s="101" t="s">
        <v>498</v>
      </c>
      <c r="B20" s="119" t="s">
        <v>499</v>
      </c>
      <c r="C20" s="105">
        <v>1870</v>
      </c>
      <c r="D20" s="25">
        <v>370</v>
      </c>
      <c r="E20" s="25"/>
      <c r="F20" s="189" t="s">
        <v>100</v>
      </c>
      <c r="G20" s="114" t="s">
        <v>510</v>
      </c>
      <c r="H20" s="28"/>
      <c r="I20" s="29"/>
      <c r="J20" s="28"/>
    </row>
    <row r="21" spans="1:10" s="76" customFormat="1" x14ac:dyDescent="0.2">
      <c r="A21" s="101" t="s">
        <v>500</v>
      </c>
      <c r="B21" s="29" t="s">
        <v>501</v>
      </c>
      <c r="C21" s="105">
        <v>2935</v>
      </c>
      <c r="D21" s="25">
        <v>2935</v>
      </c>
      <c r="E21" s="25"/>
      <c r="F21" s="189" t="s">
        <v>100</v>
      </c>
      <c r="G21" s="114" t="s">
        <v>137</v>
      </c>
      <c r="H21" s="28"/>
      <c r="I21" s="29"/>
      <c r="J21" s="28"/>
    </row>
    <row r="22" spans="1:10" s="76" customFormat="1" x14ac:dyDescent="0.2">
      <c r="A22" s="101" t="s">
        <v>502</v>
      </c>
      <c r="B22" s="29" t="s">
        <v>503</v>
      </c>
      <c r="C22" s="105">
        <v>2197</v>
      </c>
      <c r="D22" s="25">
        <v>2197</v>
      </c>
      <c r="E22" s="25"/>
      <c r="F22" s="189" t="s">
        <v>100</v>
      </c>
      <c r="G22" s="114" t="s">
        <v>511</v>
      </c>
      <c r="H22" s="28"/>
      <c r="I22" s="29"/>
      <c r="J22" s="28"/>
    </row>
    <row r="23" spans="1:10" s="80" customFormat="1" x14ac:dyDescent="0.2">
      <c r="A23" s="72" t="s">
        <v>504</v>
      </c>
      <c r="B23" s="29" t="s">
        <v>505</v>
      </c>
      <c r="C23" s="106" t="s">
        <v>100</v>
      </c>
      <c r="D23" s="141">
        <v>840</v>
      </c>
      <c r="E23" s="78"/>
      <c r="F23" s="106"/>
      <c r="G23" s="114" t="s">
        <v>512</v>
      </c>
      <c r="H23" s="67"/>
      <c r="I23" s="74"/>
      <c r="J23" s="67"/>
    </row>
    <row r="24" spans="1:10" s="80" customFormat="1" x14ac:dyDescent="0.2">
      <c r="A24" s="101" t="s">
        <v>243</v>
      </c>
      <c r="B24" s="29" t="s">
        <v>233</v>
      </c>
      <c r="C24" s="105">
        <v>3385</v>
      </c>
      <c r="D24" s="141">
        <v>1133</v>
      </c>
      <c r="E24" s="78"/>
      <c r="F24" s="105">
        <v>117</v>
      </c>
      <c r="G24" s="114" t="s">
        <v>244</v>
      </c>
      <c r="H24" s="67"/>
      <c r="I24" s="74"/>
      <c r="J24" s="67"/>
    </row>
    <row r="25" spans="1:10" s="80" customFormat="1" x14ac:dyDescent="0.2">
      <c r="A25" s="72" t="s">
        <v>101</v>
      </c>
      <c r="B25" s="29" t="s">
        <v>506</v>
      </c>
      <c r="C25" s="142" t="s">
        <v>100</v>
      </c>
      <c r="D25" s="143">
        <v>14000</v>
      </c>
      <c r="E25" s="78"/>
      <c r="F25" s="165" t="s">
        <v>100</v>
      </c>
      <c r="G25" s="151" t="s">
        <v>101</v>
      </c>
      <c r="H25" s="67"/>
      <c r="I25" s="74"/>
      <c r="J25" s="67"/>
    </row>
    <row r="26" spans="1:10" s="76" customFormat="1" x14ac:dyDescent="0.2">
      <c r="A26" s="72"/>
      <c r="B26" s="1"/>
      <c r="C26" s="25"/>
      <c r="D26" s="25"/>
      <c r="E26" s="25"/>
      <c r="F26" s="26"/>
      <c r="G26" s="28"/>
      <c r="H26" s="28"/>
      <c r="I26" s="29"/>
      <c r="J26" s="28"/>
    </row>
    <row r="27" spans="1:10" s="76" customFormat="1" x14ac:dyDescent="0.2">
      <c r="A27" s="72"/>
      <c r="B27" s="1"/>
      <c r="C27" s="25"/>
      <c r="D27" s="25"/>
      <c r="E27" s="25"/>
      <c r="F27" s="26"/>
      <c r="G27" s="28"/>
      <c r="H27" s="28"/>
      <c r="I27" s="29"/>
      <c r="J27" s="28"/>
    </row>
    <row r="28" spans="1:10" s="76" customFormat="1" x14ac:dyDescent="0.2">
      <c r="A28" s="72"/>
      <c r="B28" s="1"/>
      <c r="C28" s="25"/>
      <c r="D28" s="25"/>
      <c r="E28" s="25"/>
      <c r="F28" s="26"/>
      <c r="G28" s="28"/>
      <c r="H28" s="28"/>
      <c r="I28" s="29"/>
      <c r="J28" s="28"/>
    </row>
    <row r="29" spans="1:10" s="76" customFormat="1" x14ac:dyDescent="0.2">
      <c r="A29" s="72"/>
      <c r="B29" s="64"/>
      <c r="C29" s="25"/>
      <c r="D29" s="25"/>
      <c r="E29" s="25"/>
      <c r="F29" s="26"/>
      <c r="G29" s="28"/>
      <c r="H29" s="28"/>
      <c r="I29" s="29"/>
      <c r="J29" s="28"/>
    </row>
    <row r="30" spans="1:10" s="76" customFormat="1" x14ac:dyDescent="0.2">
      <c r="A30" s="72"/>
      <c r="B30" s="1"/>
      <c r="C30" s="25"/>
      <c r="D30" s="25"/>
      <c r="E30" s="25"/>
      <c r="F30" s="26"/>
      <c r="G30" s="28"/>
      <c r="H30" s="28"/>
      <c r="I30" s="29"/>
      <c r="J30" s="28"/>
    </row>
    <row r="31" spans="1:10" s="76" customFormat="1" x14ac:dyDescent="0.2">
      <c r="A31" s="72"/>
      <c r="B31" s="1"/>
      <c r="C31" s="25"/>
      <c r="D31" s="25"/>
      <c r="E31" s="25"/>
      <c r="F31" s="26"/>
      <c r="G31" s="28"/>
      <c r="H31" s="28"/>
      <c r="I31" s="29"/>
      <c r="J31" s="28"/>
    </row>
    <row r="32" spans="1:10" s="76" customFormat="1" x14ac:dyDescent="0.2">
      <c r="A32" s="72"/>
      <c r="B32" s="1"/>
      <c r="C32" s="25"/>
      <c r="D32" s="25"/>
      <c r="E32" s="25"/>
      <c r="F32" s="26"/>
      <c r="G32" s="28"/>
      <c r="H32" s="28"/>
      <c r="I32" s="29"/>
      <c r="J32" s="28"/>
    </row>
    <row r="33" spans="1:10" s="76" customFormat="1" x14ac:dyDescent="0.2">
      <c r="A33" s="72"/>
      <c r="B33" s="1"/>
      <c r="C33" s="25"/>
      <c r="D33" s="25"/>
      <c r="E33" s="25"/>
      <c r="F33" s="26"/>
      <c r="G33" s="28"/>
      <c r="H33" s="28"/>
      <c r="I33" s="29"/>
      <c r="J33" s="28"/>
    </row>
    <row r="34" spans="1:10" s="76" customFormat="1" x14ac:dyDescent="0.2">
      <c r="A34" s="72"/>
      <c r="B34" s="1"/>
      <c r="C34" s="25"/>
      <c r="D34" s="25"/>
      <c r="E34" s="25"/>
      <c r="F34" s="26"/>
      <c r="G34" s="28"/>
      <c r="H34" s="28"/>
      <c r="I34" s="29"/>
      <c r="J34" s="28"/>
    </row>
    <row r="35" spans="1:10" s="76" customFormat="1" x14ac:dyDescent="0.2">
      <c r="A35" s="72"/>
      <c r="B35" s="1"/>
      <c r="C35" s="25"/>
      <c r="D35" s="25"/>
      <c r="E35" s="25"/>
      <c r="F35" s="26"/>
      <c r="G35" s="28"/>
      <c r="H35" s="28"/>
      <c r="I35" s="29"/>
      <c r="J35" s="28"/>
    </row>
    <row r="36" spans="1:10" s="76" customFormat="1" x14ac:dyDescent="0.2">
      <c r="A36" s="72"/>
      <c r="B36" s="1"/>
      <c r="C36" s="25"/>
      <c r="D36" s="25"/>
      <c r="E36" s="25"/>
      <c r="F36" s="26"/>
      <c r="G36" s="28"/>
      <c r="H36" s="28"/>
      <c r="I36" s="29"/>
      <c r="J36" s="28"/>
    </row>
    <row r="37" spans="1:10" s="76" customFormat="1" x14ac:dyDescent="0.2">
      <c r="A37" s="72"/>
      <c r="B37" s="1"/>
      <c r="C37" s="25"/>
      <c r="D37" s="25"/>
      <c r="E37" s="25"/>
      <c r="F37" s="26"/>
      <c r="G37" s="28"/>
      <c r="H37" s="28"/>
      <c r="I37" s="29"/>
      <c r="J37" s="28"/>
    </row>
    <row r="38" spans="1:10" s="76" customFormat="1" x14ac:dyDescent="0.2">
      <c r="A38" s="72"/>
      <c r="B38" s="74"/>
      <c r="C38" s="25"/>
      <c r="D38" s="25"/>
      <c r="E38" s="25"/>
      <c r="F38" s="26"/>
      <c r="G38" s="28"/>
      <c r="H38" s="28"/>
      <c r="I38" s="29"/>
      <c r="J38" s="28"/>
    </row>
    <row r="39" spans="1:10" s="76" customFormat="1" x14ac:dyDescent="0.2">
      <c r="A39" s="83"/>
      <c r="B39" s="74"/>
      <c r="C39" s="25"/>
      <c r="D39" s="25"/>
      <c r="E39" s="25"/>
      <c r="F39" s="26"/>
      <c r="G39" s="28"/>
      <c r="H39" s="28"/>
      <c r="I39" s="29"/>
      <c r="J39" s="28"/>
    </row>
    <row r="40" spans="1:10" x14ac:dyDescent="0.25">
      <c r="A40" s="84"/>
      <c r="B40" s="74"/>
      <c r="C40" s="44"/>
      <c r="D40" s="44"/>
      <c r="E40" s="44"/>
      <c r="F40" s="61"/>
      <c r="G40" s="28"/>
      <c r="I40" s="29"/>
    </row>
    <row r="41" spans="1:10" x14ac:dyDescent="0.25">
      <c r="A41" s="84"/>
      <c r="B41" s="74"/>
      <c r="C41" s="44"/>
      <c r="D41" s="44"/>
      <c r="E41" s="44"/>
      <c r="F41" s="61"/>
      <c r="G41" s="28"/>
    </row>
    <row r="42" spans="1:10" x14ac:dyDescent="0.25">
      <c r="A42" s="84"/>
      <c r="B42" s="74"/>
      <c r="C42" s="44"/>
      <c r="D42" s="44"/>
      <c r="E42" s="44"/>
      <c r="F42" s="61"/>
      <c r="G42" s="28"/>
    </row>
    <row r="43" spans="1:10" x14ac:dyDescent="0.25">
      <c r="B43" s="82"/>
      <c r="C43" s="44"/>
      <c r="D43" s="44"/>
      <c r="E43" s="44"/>
      <c r="F43" s="61"/>
    </row>
    <row r="44" spans="1:10" x14ac:dyDescent="0.25">
      <c r="B44" s="82"/>
      <c r="C44" s="44"/>
      <c r="D44" s="44"/>
      <c r="E44" s="44"/>
      <c r="F44" s="61"/>
    </row>
    <row r="45" spans="1:10" x14ac:dyDescent="0.25">
      <c r="B45" s="66"/>
    </row>
    <row r="46" spans="1:10" x14ac:dyDescent="0.25">
      <c r="B46" s="66"/>
    </row>
    <row r="47" spans="1:10" x14ac:dyDescent="0.25">
      <c r="B47" s="66"/>
    </row>
    <row r="48" spans="1:10" x14ac:dyDescent="0.25">
      <c r="B48" s="66"/>
    </row>
    <row r="49" spans="2:2" x14ac:dyDescent="0.25">
      <c r="B49" s="66"/>
    </row>
    <row r="50" spans="2:2" x14ac:dyDescent="0.25">
      <c r="B50" s="66"/>
    </row>
    <row r="51" spans="2:2" x14ac:dyDescent="0.25">
      <c r="B51" s="66"/>
    </row>
    <row r="52" spans="2:2" x14ac:dyDescent="0.25">
      <c r="B52" s="66"/>
    </row>
    <row r="53" spans="2:2" x14ac:dyDescent="0.25">
      <c r="B53" s="66"/>
    </row>
    <row r="54" spans="2:2" x14ac:dyDescent="0.25">
      <c r="B54" s="66"/>
    </row>
    <row r="55" spans="2:2" x14ac:dyDescent="0.25">
      <c r="B55" s="66"/>
    </row>
    <row r="56" spans="2:2" x14ac:dyDescent="0.25">
      <c r="B56" s="66"/>
    </row>
    <row r="57" spans="2:2" x14ac:dyDescent="0.25">
      <c r="B57" s="66"/>
    </row>
    <row r="58" spans="2:2" x14ac:dyDescent="0.25">
      <c r="B58" s="66"/>
    </row>
    <row r="59" spans="2:2" x14ac:dyDescent="0.25">
      <c r="B59" s="66"/>
    </row>
    <row r="60" spans="2:2" x14ac:dyDescent="0.25">
      <c r="B60" s="66"/>
    </row>
    <row r="61" spans="2:2" x14ac:dyDescent="0.25">
      <c r="B61" s="66"/>
    </row>
    <row r="62" spans="2:2" x14ac:dyDescent="0.25">
      <c r="B62" s="66"/>
    </row>
    <row r="63" spans="2:2" x14ac:dyDescent="0.25">
      <c r="B63" s="66"/>
    </row>
    <row r="64" spans="2:2" x14ac:dyDescent="0.25">
      <c r="B64" s="66"/>
    </row>
    <row r="65" spans="2:2" x14ac:dyDescent="0.25">
      <c r="B65" s="66"/>
    </row>
    <row r="66" spans="2:2" x14ac:dyDescent="0.25">
      <c r="B66" s="66"/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84456-85A3-47A5-AC1C-7FD0525840C6}">
  <dimension ref="A1:M66"/>
  <sheetViews>
    <sheetView zoomScaleNormal="100" workbookViewId="0">
      <selection activeCell="G19" sqref="G19"/>
    </sheetView>
  </sheetViews>
  <sheetFormatPr defaultColWidth="9.140625" defaultRowHeight="15" x14ac:dyDescent="0.25"/>
  <cols>
    <col min="1" max="1" width="10" style="30" customWidth="1"/>
    <col min="2" max="2" width="74.28515625" style="30" customWidth="1"/>
    <col min="3" max="3" width="18.42578125" customWidth="1"/>
    <col min="4" max="4" width="14.140625" customWidth="1"/>
    <col min="5" max="5" width="1.85546875" customWidth="1"/>
    <col min="6" max="6" width="14.85546875" style="31" customWidth="1"/>
    <col min="7" max="7" width="13" customWidth="1"/>
    <col min="8" max="8" width="6.7109375" style="32" customWidth="1"/>
    <col min="9" max="9" width="15.140625" customWidth="1"/>
    <col min="10" max="10" width="16" style="32" customWidth="1"/>
    <col min="13" max="13" width="7.85546875" hidden="1" customWidth="1"/>
    <col min="14" max="14" width="14.28515625" customWidth="1"/>
    <col min="256" max="257" width="10" customWidth="1"/>
    <col min="258" max="258" width="74.28515625" customWidth="1"/>
    <col min="259" max="259" width="18.42578125" customWidth="1"/>
    <col min="260" max="260" width="14.140625" customWidth="1"/>
    <col min="261" max="261" width="1.85546875" customWidth="1"/>
    <col min="262" max="262" width="14.85546875" customWidth="1"/>
    <col min="263" max="263" width="13" customWidth="1"/>
    <col min="264" max="264" width="10.28515625" customWidth="1"/>
    <col min="265" max="265" width="15.140625" customWidth="1"/>
    <col min="266" max="266" width="16" customWidth="1"/>
    <col min="269" max="269" width="0" hidden="1" customWidth="1"/>
    <col min="270" max="270" width="14.28515625" customWidth="1"/>
    <col min="512" max="513" width="10" customWidth="1"/>
    <col min="514" max="514" width="74.28515625" customWidth="1"/>
    <col min="515" max="515" width="18.42578125" customWidth="1"/>
    <col min="516" max="516" width="14.140625" customWidth="1"/>
    <col min="517" max="517" width="1.85546875" customWidth="1"/>
    <col min="518" max="518" width="14.85546875" customWidth="1"/>
    <col min="519" max="519" width="13" customWidth="1"/>
    <col min="520" max="520" width="10.28515625" customWidth="1"/>
    <col min="521" max="521" width="15.140625" customWidth="1"/>
    <col min="522" max="522" width="16" customWidth="1"/>
    <col min="525" max="525" width="0" hidden="1" customWidth="1"/>
    <col min="526" max="526" width="14.28515625" customWidth="1"/>
    <col min="768" max="769" width="10" customWidth="1"/>
    <col min="770" max="770" width="74.28515625" customWidth="1"/>
    <col min="771" max="771" width="18.42578125" customWidth="1"/>
    <col min="772" max="772" width="14.140625" customWidth="1"/>
    <col min="773" max="773" width="1.85546875" customWidth="1"/>
    <col min="774" max="774" width="14.85546875" customWidth="1"/>
    <col min="775" max="775" width="13" customWidth="1"/>
    <col min="776" max="776" width="10.28515625" customWidth="1"/>
    <col min="777" max="777" width="15.140625" customWidth="1"/>
    <col min="778" max="778" width="16" customWidth="1"/>
    <col min="781" max="781" width="0" hidden="1" customWidth="1"/>
    <col min="782" max="782" width="14.28515625" customWidth="1"/>
    <col min="1024" max="1025" width="10" customWidth="1"/>
    <col min="1026" max="1026" width="74.28515625" customWidth="1"/>
    <col min="1027" max="1027" width="18.42578125" customWidth="1"/>
    <col min="1028" max="1028" width="14.140625" customWidth="1"/>
    <col min="1029" max="1029" width="1.85546875" customWidth="1"/>
    <col min="1030" max="1030" width="14.85546875" customWidth="1"/>
    <col min="1031" max="1031" width="13" customWidth="1"/>
    <col min="1032" max="1032" width="10.28515625" customWidth="1"/>
    <col min="1033" max="1033" width="15.140625" customWidth="1"/>
    <col min="1034" max="1034" width="16" customWidth="1"/>
    <col min="1037" max="1037" width="0" hidden="1" customWidth="1"/>
    <col min="1038" max="1038" width="14.28515625" customWidth="1"/>
    <col min="1280" max="1281" width="10" customWidth="1"/>
    <col min="1282" max="1282" width="74.28515625" customWidth="1"/>
    <col min="1283" max="1283" width="18.42578125" customWidth="1"/>
    <col min="1284" max="1284" width="14.140625" customWidth="1"/>
    <col min="1285" max="1285" width="1.85546875" customWidth="1"/>
    <col min="1286" max="1286" width="14.85546875" customWidth="1"/>
    <col min="1287" max="1287" width="13" customWidth="1"/>
    <col min="1288" max="1288" width="10.28515625" customWidth="1"/>
    <col min="1289" max="1289" width="15.140625" customWidth="1"/>
    <col min="1290" max="1290" width="16" customWidth="1"/>
    <col min="1293" max="1293" width="0" hidden="1" customWidth="1"/>
    <col min="1294" max="1294" width="14.28515625" customWidth="1"/>
    <col min="1536" max="1537" width="10" customWidth="1"/>
    <col min="1538" max="1538" width="74.28515625" customWidth="1"/>
    <col min="1539" max="1539" width="18.42578125" customWidth="1"/>
    <col min="1540" max="1540" width="14.140625" customWidth="1"/>
    <col min="1541" max="1541" width="1.85546875" customWidth="1"/>
    <col min="1542" max="1542" width="14.85546875" customWidth="1"/>
    <col min="1543" max="1543" width="13" customWidth="1"/>
    <col min="1544" max="1544" width="10.28515625" customWidth="1"/>
    <col min="1545" max="1545" width="15.140625" customWidth="1"/>
    <col min="1546" max="1546" width="16" customWidth="1"/>
    <col min="1549" max="1549" width="0" hidden="1" customWidth="1"/>
    <col min="1550" max="1550" width="14.28515625" customWidth="1"/>
    <col min="1792" max="1793" width="10" customWidth="1"/>
    <col min="1794" max="1794" width="74.28515625" customWidth="1"/>
    <col min="1795" max="1795" width="18.42578125" customWidth="1"/>
    <col min="1796" max="1796" width="14.140625" customWidth="1"/>
    <col min="1797" max="1797" width="1.85546875" customWidth="1"/>
    <col min="1798" max="1798" width="14.85546875" customWidth="1"/>
    <col min="1799" max="1799" width="13" customWidth="1"/>
    <col min="1800" max="1800" width="10.28515625" customWidth="1"/>
    <col min="1801" max="1801" width="15.140625" customWidth="1"/>
    <col min="1802" max="1802" width="16" customWidth="1"/>
    <col min="1805" max="1805" width="0" hidden="1" customWidth="1"/>
    <col min="1806" max="1806" width="14.28515625" customWidth="1"/>
    <col min="2048" max="2049" width="10" customWidth="1"/>
    <col min="2050" max="2050" width="74.28515625" customWidth="1"/>
    <col min="2051" max="2051" width="18.42578125" customWidth="1"/>
    <col min="2052" max="2052" width="14.140625" customWidth="1"/>
    <col min="2053" max="2053" width="1.85546875" customWidth="1"/>
    <col min="2054" max="2054" width="14.85546875" customWidth="1"/>
    <col min="2055" max="2055" width="13" customWidth="1"/>
    <col min="2056" max="2056" width="10.28515625" customWidth="1"/>
    <col min="2057" max="2057" width="15.140625" customWidth="1"/>
    <col min="2058" max="2058" width="16" customWidth="1"/>
    <col min="2061" max="2061" width="0" hidden="1" customWidth="1"/>
    <col min="2062" max="2062" width="14.28515625" customWidth="1"/>
    <col min="2304" max="2305" width="10" customWidth="1"/>
    <col min="2306" max="2306" width="74.28515625" customWidth="1"/>
    <col min="2307" max="2307" width="18.42578125" customWidth="1"/>
    <col min="2308" max="2308" width="14.140625" customWidth="1"/>
    <col min="2309" max="2309" width="1.85546875" customWidth="1"/>
    <col min="2310" max="2310" width="14.85546875" customWidth="1"/>
    <col min="2311" max="2311" width="13" customWidth="1"/>
    <col min="2312" max="2312" width="10.28515625" customWidth="1"/>
    <col min="2313" max="2313" width="15.140625" customWidth="1"/>
    <col min="2314" max="2314" width="16" customWidth="1"/>
    <col min="2317" max="2317" width="0" hidden="1" customWidth="1"/>
    <col min="2318" max="2318" width="14.28515625" customWidth="1"/>
    <col min="2560" max="2561" width="10" customWidth="1"/>
    <col min="2562" max="2562" width="74.28515625" customWidth="1"/>
    <col min="2563" max="2563" width="18.42578125" customWidth="1"/>
    <col min="2564" max="2564" width="14.140625" customWidth="1"/>
    <col min="2565" max="2565" width="1.85546875" customWidth="1"/>
    <col min="2566" max="2566" width="14.85546875" customWidth="1"/>
    <col min="2567" max="2567" width="13" customWidth="1"/>
    <col min="2568" max="2568" width="10.28515625" customWidth="1"/>
    <col min="2569" max="2569" width="15.140625" customWidth="1"/>
    <col min="2570" max="2570" width="16" customWidth="1"/>
    <col min="2573" max="2573" width="0" hidden="1" customWidth="1"/>
    <col min="2574" max="2574" width="14.28515625" customWidth="1"/>
    <col min="2816" max="2817" width="10" customWidth="1"/>
    <col min="2818" max="2818" width="74.28515625" customWidth="1"/>
    <col min="2819" max="2819" width="18.42578125" customWidth="1"/>
    <col min="2820" max="2820" width="14.140625" customWidth="1"/>
    <col min="2821" max="2821" width="1.85546875" customWidth="1"/>
    <col min="2822" max="2822" width="14.85546875" customWidth="1"/>
    <col min="2823" max="2823" width="13" customWidth="1"/>
    <col min="2824" max="2824" width="10.28515625" customWidth="1"/>
    <col min="2825" max="2825" width="15.140625" customWidth="1"/>
    <col min="2826" max="2826" width="16" customWidth="1"/>
    <col min="2829" max="2829" width="0" hidden="1" customWidth="1"/>
    <col min="2830" max="2830" width="14.28515625" customWidth="1"/>
    <col min="3072" max="3073" width="10" customWidth="1"/>
    <col min="3074" max="3074" width="74.28515625" customWidth="1"/>
    <col min="3075" max="3075" width="18.42578125" customWidth="1"/>
    <col min="3076" max="3076" width="14.140625" customWidth="1"/>
    <col min="3077" max="3077" width="1.85546875" customWidth="1"/>
    <col min="3078" max="3078" width="14.85546875" customWidth="1"/>
    <col min="3079" max="3079" width="13" customWidth="1"/>
    <col min="3080" max="3080" width="10.28515625" customWidth="1"/>
    <col min="3081" max="3081" width="15.140625" customWidth="1"/>
    <col min="3082" max="3082" width="16" customWidth="1"/>
    <col min="3085" max="3085" width="0" hidden="1" customWidth="1"/>
    <col min="3086" max="3086" width="14.28515625" customWidth="1"/>
    <col min="3328" max="3329" width="10" customWidth="1"/>
    <col min="3330" max="3330" width="74.28515625" customWidth="1"/>
    <col min="3331" max="3331" width="18.42578125" customWidth="1"/>
    <col min="3332" max="3332" width="14.140625" customWidth="1"/>
    <col min="3333" max="3333" width="1.85546875" customWidth="1"/>
    <col min="3334" max="3334" width="14.85546875" customWidth="1"/>
    <col min="3335" max="3335" width="13" customWidth="1"/>
    <col min="3336" max="3336" width="10.28515625" customWidth="1"/>
    <col min="3337" max="3337" width="15.140625" customWidth="1"/>
    <col min="3338" max="3338" width="16" customWidth="1"/>
    <col min="3341" max="3341" width="0" hidden="1" customWidth="1"/>
    <col min="3342" max="3342" width="14.28515625" customWidth="1"/>
    <col min="3584" max="3585" width="10" customWidth="1"/>
    <col min="3586" max="3586" width="74.28515625" customWidth="1"/>
    <col min="3587" max="3587" width="18.42578125" customWidth="1"/>
    <col min="3588" max="3588" width="14.140625" customWidth="1"/>
    <col min="3589" max="3589" width="1.85546875" customWidth="1"/>
    <col min="3590" max="3590" width="14.85546875" customWidth="1"/>
    <col min="3591" max="3591" width="13" customWidth="1"/>
    <col min="3592" max="3592" width="10.28515625" customWidth="1"/>
    <col min="3593" max="3593" width="15.140625" customWidth="1"/>
    <col min="3594" max="3594" width="16" customWidth="1"/>
    <col min="3597" max="3597" width="0" hidden="1" customWidth="1"/>
    <col min="3598" max="3598" width="14.28515625" customWidth="1"/>
    <col min="3840" max="3841" width="10" customWidth="1"/>
    <col min="3842" max="3842" width="74.28515625" customWidth="1"/>
    <col min="3843" max="3843" width="18.42578125" customWidth="1"/>
    <col min="3844" max="3844" width="14.140625" customWidth="1"/>
    <col min="3845" max="3845" width="1.85546875" customWidth="1"/>
    <col min="3846" max="3846" width="14.85546875" customWidth="1"/>
    <col min="3847" max="3847" width="13" customWidth="1"/>
    <col min="3848" max="3848" width="10.28515625" customWidth="1"/>
    <col min="3849" max="3849" width="15.140625" customWidth="1"/>
    <col min="3850" max="3850" width="16" customWidth="1"/>
    <col min="3853" max="3853" width="0" hidden="1" customWidth="1"/>
    <col min="3854" max="3854" width="14.28515625" customWidth="1"/>
    <col min="4096" max="4097" width="10" customWidth="1"/>
    <col min="4098" max="4098" width="74.28515625" customWidth="1"/>
    <col min="4099" max="4099" width="18.42578125" customWidth="1"/>
    <col min="4100" max="4100" width="14.140625" customWidth="1"/>
    <col min="4101" max="4101" width="1.85546875" customWidth="1"/>
    <col min="4102" max="4102" width="14.85546875" customWidth="1"/>
    <col min="4103" max="4103" width="13" customWidth="1"/>
    <col min="4104" max="4104" width="10.28515625" customWidth="1"/>
    <col min="4105" max="4105" width="15.140625" customWidth="1"/>
    <col min="4106" max="4106" width="16" customWidth="1"/>
    <col min="4109" max="4109" width="0" hidden="1" customWidth="1"/>
    <col min="4110" max="4110" width="14.28515625" customWidth="1"/>
    <col min="4352" max="4353" width="10" customWidth="1"/>
    <col min="4354" max="4354" width="74.28515625" customWidth="1"/>
    <col min="4355" max="4355" width="18.42578125" customWidth="1"/>
    <col min="4356" max="4356" width="14.140625" customWidth="1"/>
    <col min="4357" max="4357" width="1.85546875" customWidth="1"/>
    <col min="4358" max="4358" width="14.85546875" customWidth="1"/>
    <col min="4359" max="4359" width="13" customWidth="1"/>
    <col min="4360" max="4360" width="10.28515625" customWidth="1"/>
    <col min="4361" max="4361" width="15.140625" customWidth="1"/>
    <col min="4362" max="4362" width="16" customWidth="1"/>
    <col min="4365" max="4365" width="0" hidden="1" customWidth="1"/>
    <col min="4366" max="4366" width="14.28515625" customWidth="1"/>
    <col min="4608" max="4609" width="10" customWidth="1"/>
    <col min="4610" max="4610" width="74.28515625" customWidth="1"/>
    <col min="4611" max="4611" width="18.42578125" customWidth="1"/>
    <col min="4612" max="4612" width="14.140625" customWidth="1"/>
    <col min="4613" max="4613" width="1.85546875" customWidth="1"/>
    <col min="4614" max="4614" width="14.85546875" customWidth="1"/>
    <col min="4615" max="4615" width="13" customWidth="1"/>
    <col min="4616" max="4616" width="10.28515625" customWidth="1"/>
    <col min="4617" max="4617" width="15.140625" customWidth="1"/>
    <col min="4618" max="4618" width="16" customWidth="1"/>
    <col min="4621" max="4621" width="0" hidden="1" customWidth="1"/>
    <col min="4622" max="4622" width="14.28515625" customWidth="1"/>
    <col min="4864" max="4865" width="10" customWidth="1"/>
    <col min="4866" max="4866" width="74.28515625" customWidth="1"/>
    <col min="4867" max="4867" width="18.42578125" customWidth="1"/>
    <col min="4868" max="4868" width="14.140625" customWidth="1"/>
    <col min="4869" max="4869" width="1.85546875" customWidth="1"/>
    <col min="4870" max="4870" width="14.85546875" customWidth="1"/>
    <col min="4871" max="4871" width="13" customWidth="1"/>
    <col min="4872" max="4872" width="10.28515625" customWidth="1"/>
    <col min="4873" max="4873" width="15.140625" customWidth="1"/>
    <col min="4874" max="4874" width="16" customWidth="1"/>
    <col min="4877" max="4877" width="0" hidden="1" customWidth="1"/>
    <col min="4878" max="4878" width="14.28515625" customWidth="1"/>
    <col min="5120" max="5121" width="10" customWidth="1"/>
    <col min="5122" max="5122" width="74.28515625" customWidth="1"/>
    <col min="5123" max="5123" width="18.42578125" customWidth="1"/>
    <col min="5124" max="5124" width="14.140625" customWidth="1"/>
    <col min="5125" max="5125" width="1.85546875" customWidth="1"/>
    <col min="5126" max="5126" width="14.85546875" customWidth="1"/>
    <col min="5127" max="5127" width="13" customWidth="1"/>
    <col min="5128" max="5128" width="10.28515625" customWidth="1"/>
    <col min="5129" max="5129" width="15.140625" customWidth="1"/>
    <col min="5130" max="5130" width="16" customWidth="1"/>
    <col min="5133" max="5133" width="0" hidden="1" customWidth="1"/>
    <col min="5134" max="5134" width="14.28515625" customWidth="1"/>
    <col min="5376" max="5377" width="10" customWidth="1"/>
    <col min="5378" max="5378" width="74.28515625" customWidth="1"/>
    <col min="5379" max="5379" width="18.42578125" customWidth="1"/>
    <col min="5380" max="5380" width="14.140625" customWidth="1"/>
    <col min="5381" max="5381" width="1.85546875" customWidth="1"/>
    <col min="5382" max="5382" width="14.85546875" customWidth="1"/>
    <col min="5383" max="5383" width="13" customWidth="1"/>
    <col min="5384" max="5384" width="10.28515625" customWidth="1"/>
    <col min="5385" max="5385" width="15.140625" customWidth="1"/>
    <col min="5386" max="5386" width="16" customWidth="1"/>
    <col min="5389" max="5389" width="0" hidden="1" customWidth="1"/>
    <col min="5390" max="5390" width="14.28515625" customWidth="1"/>
    <col min="5632" max="5633" width="10" customWidth="1"/>
    <col min="5634" max="5634" width="74.28515625" customWidth="1"/>
    <col min="5635" max="5635" width="18.42578125" customWidth="1"/>
    <col min="5636" max="5636" width="14.140625" customWidth="1"/>
    <col min="5637" max="5637" width="1.85546875" customWidth="1"/>
    <col min="5638" max="5638" width="14.85546875" customWidth="1"/>
    <col min="5639" max="5639" width="13" customWidth="1"/>
    <col min="5640" max="5640" width="10.28515625" customWidth="1"/>
    <col min="5641" max="5641" width="15.140625" customWidth="1"/>
    <col min="5642" max="5642" width="16" customWidth="1"/>
    <col min="5645" max="5645" width="0" hidden="1" customWidth="1"/>
    <col min="5646" max="5646" width="14.28515625" customWidth="1"/>
    <col min="5888" max="5889" width="10" customWidth="1"/>
    <col min="5890" max="5890" width="74.28515625" customWidth="1"/>
    <col min="5891" max="5891" width="18.42578125" customWidth="1"/>
    <col min="5892" max="5892" width="14.140625" customWidth="1"/>
    <col min="5893" max="5893" width="1.85546875" customWidth="1"/>
    <col min="5894" max="5894" width="14.85546875" customWidth="1"/>
    <col min="5895" max="5895" width="13" customWidth="1"/>
    <col min="5896" max="5896" width="10.28515625" customWidth="1"/>
    <col min="5897" max="5897" width="15.140625" customWidth="1"/>
    <col min="5898" max="5898" width="16" customWidth="1"/>
    <col min="5901" max="5901" width="0" hidden="1" customWidth="1"/>
    <col min="5902" max="5902" width="14.28515625" customWidth="1"/>
    <col min="6144" max="6145" width="10" customWidth="1"/>
    <col min="6146" max="6146" width="74.28515625" customWidth="1"/>
    <col min="6147" max="6147" width="18.42578125" customWidth="1"/>
    <col min="6148" max="6148" width="14.140625" customWidth="1"/>
    <col min="6149" max="6149" width="1.85546875" customWidth="1"/>
    <col min="6150" max="6150" width="14.85546875" customWidth="1"/>
    <col min="6151" max="6151" width="13" customWidth="1"/>
    <col min="6152" max="6152" width="10.28515625" customWidth="1"/>
    <col min="6153" max="6153" width="15.140625" customWidth="1"/>
    <col min="6154" max="6154" width="16" customWidth="1"/>
    <col min="6157" max="6157" width="0" hidden="1" customWidth="1"/>
    <col min="6158" max="6158" width="14.28515625" customWidth="1"/>
    <col min="6400" max="6401" width="10" customWidth="1"/>
    <col min="6402" max="6402" width="74.28515625" customWidth="1"/>
    <col min="6403" max="6403" width="18.42578125" customWidth="1"/>
    <col min="6404" max="6404" width="14.140625" customWidth="1"/>
    <col min="6405" max="6405" width="1.85546875" customWidth="1"/>
    <col min="6406" max="6406" width="14.85546875" customWidth="1"/>
    <col min="6407" max="6407" width="13" customWidth="1"/>
    <col min="6408" max="6408" width="10.28515625" customWidth="1"/>
    <col min="6409" max="6409" width="15.140625" customWidth="1"/>
    <col min="6410" max="6410" width="16" customWidth="1"/>
    <col min="6413" max="6413" width="0" hidden="1" customWidth="1"/>
    <col min="6414" max="6414" width="14.28515625" customWidth="1"/>
    <col min="6656" max="6657" width="10" customWidth="1"/>
    <col min="6658" max="6658" width="74.28515625" customWidth="1"/>
    <col min="6659" max="6659" width="18.42578125" customWidth="1"/>
    <col min="6660" max="6660" width="14.140625" customWidth="1"/>
    <col min="6661" max="6661" width="1.85546875" customWidth="1"/>
    <col min="6662" max="6662" width="14.85546875" customWidth="1"/>
    <col min="6663" max="6663" width="13" customWidth="1"/>
    <col min="6664" max="6664" width="10.28515625" customWidth="1"/>
    <col min="6665" max="6665" width="15.140625" customWidth="1"/>
    <col min="6666" max="6666" width="16" customWidth="1"/>
    <col min="6669" max="6669" width="0" hidden="1" customWidth="1"/>
    <col min="6670" max="6670" width="14.28515625" customWidth="1"/>
    <col min="6912" max="6913" width="10" customWidth="1"/>
    <col min="6914" max="6914" width="74.28515625" customWidth="1"/>
    <col min="6915" max="6915" width="18.42578125" customWidth="1"/>
    <col min="6916" max="6916" width="14.140625" customWidth="1"/>
    <col min="6917" max="6917" width="1.85546875" customWidth="1"/>
    <col min="6918" max="6918" width="14.85546875" customWidth="1"/>
    <col min="6919" max="6919" width="13" customWidth="1"/>
    <col min="6920" max="6920" width="10.28515625" customWidth="1"/>
    <col min="6921" max="6921" width="15.140625" customWidth="1"/>
    <col min="6922" max="6922" width="16" customWidth="1"/>
    <col min="6925" max="6925" width="0" hidden="1" customWidth="1"/>
    <col min="6926" max="6926" width="14.28515625" customWidth="1"/>
    <col min="7168" max="7169" width="10" customWidth="1"/>
    <col min="7170" max="7170" width="74.28515625" customWidth="1"/>
    <col min="7171" max="7171" width="18.42578125" customWidth="1"/>
    <col min="7172" max="7172" width="14.140625" customWidth="1"/>
    <col min="7173" max="7173" width="1.85546875" customWidth="1"/>
    <col min="7174" max="7174" width="14.85546875" customWidth="1"/>
    <col min="7175" max="7175" width="13" customWidth="1"/>
    <col min="7176" max="7176" width="10.28515625" customWidth="1"/>
    <col min="7177" max="7177" width="15.140625" customWidth="1"/>
    <col min="7178" max="7178" width="16" customWidth="1"/>
    <col min="7181" max="7181" width="0" hidden="1" customWidth="1"/>
    <col min="7182" max="7182" width="14.28515625" customWidth="1"/>
    <col min="7424" max="7425" width="10" customWidth="1"/>
    <col min="7426" max="7426" width="74.28515625" customWidth="1"/>
    <col min="7427" max="7427" width="18.42578125" customWidth="1"/>
    <col min="7428" max="7428" width="14.140625" customWidth="1"/>
    <col min="7429" max="7429" width="1.85546875" customWidth="1"/>
    <col min="7430" max="7430" width="14.85546875" customWidth="1"/>
    <col min="7431" max="7431" width="13" customWidth="1"/>
    <col min="7432" max="7432" width="10.28515625" customWidth="1"/>
    <col min="7433" max="7433" width="15.140625" customWidth="1"/>
    <col min="7434" max="7434" width="16" customWidth="1"/>
    <col min="7437" max="7437" width="0" hidden="1" customWidth="1"/>
    <col min="7438" max="7438" width="14.28515625" customWidth="1"/>
    <col min="7680" max="7681" width="10" customWidth="1"/>
    <col min="7682" max="7682" width="74.28515625" customWidth="1"/>
    <col min="7683" max="7683" width="18.42578125" customWidth="1"/>
    <col min="7684" max="7684" width="14.140625" customWidth="1"/>
    <col min="7685" max="7685" width="1.85546875" customWidth="1"/>
    <col min="7686" max="7686" width="14.85546875" customWidth="1"/>
    <col min="7687" max="7687" width="13" customWidth="1"/>
    <col min="7688" max="7688" width="10.28515625" customWidth="1"/>
    <col min="7689" max="7689" width="15.140625" customWidth="1"/>
    <col min="7690" max="7690" width="16" customWidth="1"/>
    <col min="7693" max="7693" width="0" hidden="1" customWidth="1"/>
    <col min="7694" max="7694" width="14.28515625" customWidth="1"/>
    <col min="7936" max="7937" width="10" customWidth="1"/>
    <col min="7938" max="7938" width="74.28515625" customWidth="1"/>
    <col min="7939" max="7939" width="18.42578125" customWidth="1"/>
    <col min="7940" max="7940" width="14.140625" customWidth="1"/>
    <col min="7941" max="7941" width="1.85546875" customWidth="1"/>
    <col min="7942" max="7942" width="14.85546875" customWidth="1"/>
    <col min="7943" max="7943" width="13" customWidth="1"/>
    <col min="7944" max="7944" width="10.28515625" customWidth="1"/>
    <col min="7945" max="7945" width="15.140625" customWidth="1"/>
    <col min="7946" max="7946" width="16" customWidth="1"/>
    <col min="7949" max="7949" width="0" hidden="1" customWidth="1"/>
    <col min="7950" max="7950" width="14.28515625" customWidth="1"/>
    <col min="8192" max="8193" width="10" customWidth="1"/>
    <col min="8194" max="8194" width="74.28515625" customWidth="1"/>
    <col min="8195" max="8195" width="18.42578125" customWidth="1"/>
    <col min="8196" max="8196" width="14.140625" customWidth="1"/>
    <col min="8197" max="8197" width="1.85546875" customWidth="1"/>
    <col min="8198" max="8198" width="14.85546875" customWidth="1"/>
    <col min="8199" max="8199" width="13" customWidth="1"/>
    <col min="8200" max="8200" width="10.28515625" customWidth="1"/>
    <col min="8201" max="8201" width="15.140625" customWidth="1"/>
    <col min="8202" max="8202" width="16" customWidth="1"/>
    <col min="8205" max="8205" width="0" hidden="1" customWidth="1"/>
    <col min="8206" max="8206" width="14.28515625" customWidth="1"/>
    <col min="8448" max="8449" width="10" customWidth="1"/>
    <col min="8450" max="8450" width="74.28515625" customWidth="1"/>
    <col min="8451" max="8451" width="18.42578125" customWidth="1"/>
    <col min="8452" max="8452" width="14.140625" customWidth="1"/>
    <col min="8453" max="8453" width="1.85546875" customWidth="1"/>
    <col min="8454" max="8454" width="14.85546875" customWidth="1"/>
    <col min="8455" max="8455" width="13" customWidth="1"/>
    <col min="8456" max="8456" width="10.28515625" customWidth="1"/>
    <col min="8457" max="8457" width="15.140625" customWidth="1"/>
    <col min="8458" max="8458" width="16" customWidth="1"/>
    <col min="8461" max="8461" width="0" hidden="1" customWidth="1"/>
    <col min="8462" max="8462" width="14.28515625" customWidth="1"/>
    <col min="8704" max="8705" width="10" customWidth="1"/>
    <col min="8706" max="8706" width="74.28515625" customWidth="1"/>
    <col min="8707" max="8707" width="18.42578125" customWidth="1"/>
    <col min="8708" max="8708" width="14.140625" customWidth="1"/>
    <col min="8709" max="8709" width="1.85546875" customWidth="1"/>
    <col min="8710" max="8710" width="14.85546875" customWidth="1"/>
    <col min="8711" max="8711" width="13" customWidth="1"/>
    <col min="8712" max="8712" width="10.28515625" customWidth="1"/>
    <col min="8713" max="8713" width="15.140625" customWidth="1"/>
    <col min="8714" max="8714" width="16" customWidth="1"/>
    <col min="8717" max="8717" width="0" hidden="1" customWidth="1"/>
    <col min="8718" max="8718" width="14.28515625" customWidth="1"/>
    <col min="8960" max="8961" width="10" customWidth="1"/>
    <col min="8962" max="8962" width="74.28515625" customWidth="1"/>
    <col min="8963" max="8963" width="18.42578125" customWidth="1"/>
    <col min="8964" max="8964" width="14.140625" customWidth="1"/>
    <col min="8965" max="8965" width="1.85546875" customWidth="1"/>
    <col min="8966" max="8966" width="14.85546875" customWidth="1"/>
    <col min="8967" max="8967" width="13" customWidth="1"/>
    <col min="8968" max="8968" width="10.28515625" customWidth="1"/>
    <col min="8969" max="8969" width="15.140625" customWidth="1"/>
    <col min="8970" max="8970" width="16" customWidth="1"/>
    <col min="8973" max="8973" width="0" hidden="1" customWidth="1"/>
    <col min="8974" max="8974" width="14.28515625" customWidth="1"/>
    <col min="9216" max="9217" width="10" customWidth="1"/>
    <col min="9218" max="9218" width="74.28515625" customWidth="1"/>
    <col min="9219" max="9219" width="18.42578125" customWidth="1"/>
    <col min="9220" max="9220" width="14.140625" customWidth="1"/>
    <col min="9221" max="9221" width="1.85546875" customWidth="1"/>
    <col min="9222" max="9222" width="14.85546875" customWidth="1"/>
    <col min="9223" max="9223" width="13" customWidth="1"/>
    <col min="9224" max="9224" width="10.28515625" customWidth="1"/>
    <col min="9225" max="9225" width="15.140625" customWidth="1"/>
    <col min="9226" max="9226" width="16" customWidth="1"/>
    <col min="9229" max="9229" width="0" hidden="1" customWidth="1"/>
    <col min="9230" max="9230" width="14.28515625" customWidth="1"/>
    <col min="9472" max="9473" width="10" customWidth="1"/>
    <col min="9474" max="9474" width="74.28515625" customWidth="1"/>
    <col min="9475" max="9475" width="18.42578125" customWidth="1"/>
    <col min="9476" max="9476" width="14.140625" customWidth="1"/>
    <col min="9477" max="9477" width="1.85546875" customWidth="1"/>
    <col min="9478" max="9478" width="14.85546875" customWidth="1"/>
    <col min="9479" max="9479" width="13" customWidth="1"/>
    <col min="9480" max="9480" width="10.28515625" customWidth="1"/>
    <col min="9481" max="9481" width="15.140625" customWidth="1"/>
    <col min="9482" max="9482" width="16" customWidth="1"/>
    <col min="9485" max="9485" width="0" hidden="1" customWidth="1"/>
    <col min="9486" max="9486" width="14.28515625" customWidth="1"/>
    <col min="9728" max="9729" width="10" customWidth="1"/>
    <col min="9730" max="9730" width="74.28515625" customWidth="1"/>
    <col min="9731" max="9731" width="18.42578125" customWidth="1"/>
    <col min="9732" max="9732" width="14.140625" customWidth="1"/>
    <col min="9733" max="9733" width="1.85546875" customWidth="1"/>
    <col min="9734" max="9734" width="14.85546875" customWidth="1"/>
    <col min="9735" max="9735" width="13" customWidth="1"/>
    <col min="9736" max="9736" width="10.28515625" customWidth="1"/>
    <col min="9737" max="9737" width="15.140625" customWidth="1"/>
    <col min="9738" max="9738" width="16" customWidth="1"/>
    <col min="9741" max="9741" width="0" hidden="1" customWidth="1"/>
    <col min="9742" max="9742" width="14.28515625" customWidth="1"/>
    <col min="9984" max="9985" width="10" customWidth="1"/>
    <col min="9986" max="9986" width="74.28515625" customWidth="1"/>
    <col min="9987" max="9987" width="18.42578125" customWidth="1"/>
    <col min="9988" max="9988" width="14.140625" customWidth="1"/>
    <col min="9989" max="9989" width="1.85546875" customWidth="1"/>
    <col min="9990" max="9990" width="14.85546875" customWidth="1"/>
    <col min="9991" max="9991" width="13" customWidth="1"/>
    <col min="9992" max="9992" width="10.28515625" customWidth="1"/>
    <col min="9993" max="9993" width="15.140625" customWidth="1"/>
    <col min="9994" max="9994" width="16" customWidth="1"/>
    <col min="9997" max="9997" width="0" hidden="1" customWidth="1"/>
    <col min="9998" max="9998" width="14.28515625" customWidth="1"/>
    <col min="10240" max="10241" width="10" customWidth="1"/>
    <col min="10242" max="10242" width="74.28515625" customWidth="1"/>
    <col min="10243" max="10243" width="18.42578125" customWidth="1"/>
    <col min="10244" max="10244" width="14.140625" customWidth="1"/>
    <col min="10245" max="10245" width="1.85546875" customWidth="1"/>
    <col min="10246" max="10246" width="14.85546875" customWidth="1"/>
    <col min="10247" max="10247" width="13" customWidth="1"/>
    <col min="10248" max="10248" width="10.28515625" customWidth="1"/>
    <col min="10249" max="10249" width="15.140625" customWidth="1"/>
    <col min="10250" max="10250" width="16" customWidth="1"/>
    <col min="10253" max="10253" width="0" hidden="1" customWidth="1"/>
    <col min="10254" max="10254" width="14.28515625" customWidth="1"/>
    <col min="10496" max="10497" width="10" customWidth="1"/>
    <col min="10498" max="10498" width="74.28515625" customWidth="1"/>
    <col min="10499" max="10499" width="18.42578125" customWidth="1"/>
    <col min="10500" max="10500" width="14.140625" customWidth="1"/>
    <col min="10501" max="10501" width="1.85546875" customWidth="1"/>
    <col min="10502" max="10502" width="14.85546875" customWidth="1"/>
    <col min="10503" max="10503" width="13" customWidth="1"/>
    <col min="10504" max="10504" width="10.28515625" customWidth="1"/>
    <col min="10505" max="10505" width="15.140625" customWidth="1"/>
    <col min="10506" max="10506" width="16" customWidth="1"/>
    <col min="10509" max="10509" width="0" hidden="1" customWidth="1"/>
    <col min="10510" max="10510" width="14.28515625" customWidth="1"/>
    <col min="10752" max="10753" width="10" customWidth="1"/>
    <col min="10754" max="10754" width="74.28515625" customWidth="1"/>
    <col min="10755" max="10755" width="18.42578125" customWidth="1"/>
    <col min="10756" max="10756" width="14.140625" customWidth="1"/>
    <col min="10757" max="10757" width="1.85546875" customWidth="1"/>
    <col min="10758" max="10758" width="14.85546875" customWidth="1"/>
    <col min="10759" max="10759" width="13" customWidth="1"/>
    <col min="10760" max="10760" width="10.28515625" customWidth="1"/>
    <col min="10761" max="10761" width="15.140625" customWidth="1"/>
    <col min="10762" max="10762" width="16" customWidth="1"/>
    <col min="10765" max="10765" width="0" hidden="1" customWidth="1"/>
    <col min="10766" max="10766" width="14.28515625" customWidth="1"/>
    <col min="11008" max="11009" width="10" customWidth="1"/>
    <col min="11010" max="11010" width="74.28515625" customWidth="1"/>
    <col min="11011" max="11011" width="18.42578125" customWidth="1"/>
    <col min="11012" max="11012" width="14.140625" customWidth="1"/>
    <col min="11013" max="11013" width="1.85546875" customWidth="1"/>
    <col min="11014" max="11014" width="14.85546875" customWidth="1"/>
    <col min="11015" max="11015" width="13" customWidth="1"/>
    <col min="11016" max="11016" width="10.28515625" customWidth="1"/>
    <col min="11017" max="11017" width="15.140625" customWidth="1"/>
    <col min="11018" max="11018" width="16" customWidth="1"/>
    <col min="11021" max="11021" width="0" hidden="1" customWidth="1"/>
    <col min="11022" max="11022" width="14.28515625" customWidth="1"/>
    <col min="11264" max="11265" width="10" customWidth="1"/>
    <col min="11266" max="11266" width="74.28515625" customWidth="1"/>
    <col min="11267" max="11267" width="18.42578125" customWidth="1"/>
    <col min="11268" max="11268" width="14.140625" customWidth="1"/>
    <col min="11269" max="11269" width="1.85546875" customWidth="1"/>
    <col min="11270" max="11270" width="14.85546875" customWidth="1"/>
    <col min="11271" max="11271" width="13" customWidth="1"/>
    <col min="11272" max="11272" width="10.28515625" customWidth="1"/>
    <col min="11273" max="11273" width="15.140625" customWidth="1"/>
    <col min="11274" max="11274" width="16" customWidth="1"/>
    <col min="11277" max="11277" width="0" hidden="1" customWidth="1"/>
    <col min="11278" max="11278" width="14.28515625" customWidth="1"/>
    <col min="11520" max="11521" width="10" customWidth="1"/>
    <col min="11522" max="11522" width="74.28515625" customWidth="1"/>
    <col min="11523" max="11523" width="18.42578125" customWidth="1"/>
    <col min="11524" max="11524" width="14.140625" customWidth="1"/>
    <col min="11525" max="11525" width="1.85546875" customWidth="1"/>
    <col min="11526" max="11526" width="14.85546875" customWidth="1"/>
    <col min="11527" max="11527" width="13" customWidth="1"/>
    <col min="11528" max="11528" width="10.28515625" customWidth="1"/>
    <col min="11529" max="11529" width="15.140625" customWidth="1"/>
    <col min="11530" max="11530" width="16" customWidth="1"/>
    <col min="11533" max="11533" width="0" hidden="1" customWidth="1"/>
    <col min="11534" max="11534" width="14.28515625" customWidth="1"/>
    <col min="11776" max="11777" width="10" customWidth="1"/>
    <col min="11778" max="11778" width="74.28515625" customWidth="1"/>
    <col min="11779" max="11779" width="18.42578125" customWidth="1"/>
    <col min="11780" max="11780" width="14.140625" customWidth="1"/>
    <col min="11781" max="11781" width="1.85546875" customWidth="1"/>
    <col min="11782" max="11782" width="14.85546875" customWidth="1"/>
    <col min="11783" max="11783" width="13" customWidth="1"/>
    <col min="11784" max="11784" width="10.28515625" customWidth="1"/>
    <col min="11785" max="11785" width="15.140625" customWidth="1"/>
    <col min="11786" max="11786" width="16" customWidth="1"/>
    <col min="11789" max="11789" width="0" hidden="1" customWidth="1"/>
    <col min="11790" max="11790" width="14.28515625" customWidth="1"/>
    <col min="12032" max="12033" width="10" customWidth="1"/>
    <col min="12034" max="12034" width="74.28515625" customWidth="1"/>
    <col min="12035" max="12035" width="18.42578125" customWidth="1"/>
    <col min="12036" max="12036" width="14.140625" customWidth="1"/>
    <col min="12037" max="12037" width="1.85546875" customWidth="1"/>
    <col min="12038" max="12038" width="14.85546875" customWidth="1"/>
    <col min="12039" max="12039" width="13" customWidth="1"/>
    <col min="12040" max="12040" width="10.28515625" customWidth="1"/>
    <col min="12041" max="12041" width="15.140625" customWidth="1"/>
    <col min="12042" max="12042" width="16" customWidth="1"/>
    <col min="12045" max="12045" width="0" hidden="1" customWidth="1"/>
    <col min="12046" max="12046" width="14.28515625" customWidth="1"/>
    <col min="12288" max="12289" width="10" customWidth="1"/>
    <col min="12290" max="12290" width="74.28515625" customWidth="1"/>
    <col min="12291" max="12291" width="18.42578125" customWidth="1"/>
    <col min="12292" max="12292" width="14.140625" customWidth="1"/>
    <col min="12293" max="12293" width="1.85546875" customWidth="1"/>
    <col min="12294" max="12294" width="14.85546875" customWidth="1"/>
    <col min="12295" max="12295" width="13" customWidth="1"/>
    <col min="12296" max="12296" width="10.28515625" customWidth="1"/>
    <col min="12297" max="12297" width="15.140625" customWidth="1"/>
    <col min="12298" max="12298" width="16" customWidth="1"/>
    <col min="12301" max="12301" width="0" hidden="1" customWidth="1"/>
    <col min="12302" max="12302" width="14.28515625" customWidth="1"/>
    <col min="12544" max="12545" width="10" customWidth="1"/>
    <col min="12546" max="12546" width="74.28515625" customWidth="1"/>
    <col min="12547" max="12547" width="18.42578125" customWidth="1"/>
    <col min="12548" max="12548" width="14.140625" customWidth="1"/>
    <col min="12549" max="12549" width="1.85546875" customWidth="1"/>
    <col min="12550" max="12550" width="14.85546875" customWidth="1"/>
    <col min="12551" max="12551" width="13" customWidth="1"/>
    <col min="12552" max="12552" width="10.28515625" customWidth="1"/>
    <col min="12553" max="12553" width="15.140625" customWidth="1"/>
    <col min="12554" max="12554" width="16" customWidth="1"/>
    <col min="12557" max="12557" width="0" hidden="1" customWidth="1"/>
    <col min="12558" max="12558" width="14.28515625" customWidth="1"/>
    <col min="12800" max="12801" width="10" customWidth="1"/>
    <col min="12802" max="12802" width="74.28515625" customWidth="1"/>
    <col min="12803" max="12803" width="18.42578125" customWidth="1"/>
    <col min="12804" max="12804" width="14.140625" customWidth="1"/>
    <col min="12805" max="12805" width="1.85546875" customWidth="1"/>
    <col min="12806" max="12806" width="14.85546875" customWidth="1"/>
    <col min="12807" max="12807" width="13" customWidth="1"/>
    <col min="12808" max="12808" width="10.28515625" customWidth="1"/>
    <col min="12809" max="12809" width="15.140625" customWidth="1"/>
    <col min="12810" max="12810" width="16" customWidth="1"/>
    <col min="12813" max="12813" width="0" hidden="1" customWidth="1"/>
    <col min="12814" max="12814" width="14.28515625" customWidth="1"/>
    <col min="13056" max="13057" width="10" customWidth="1"/>
    <col min="13058" max="13058" width="74.28515625" customWidth="1"/>
    <col min="13059" max="13059" width="18.42578125" customWidth="1"/>
    <col min="13060" max="13060" width="14.140625" customWidth="1"/>
    <col min="13061" max="13061" width="1.85546875" customWidth="1"/>
    <col min="13062" max="13062" width="14.85546875" customWidth="1"/>
    <col min="13063" max="13063" width="13" customWidth="1"/>
    <col min="13064" max="13064" width="10.28515625" customWidth="1"/>
    <col min="13065" max="13065" width="15.140625" customWidth="1"/>
    <col min="13066" max="13066" width="16" customWidth="1"/>
    <col min="13069" max="13069" width="0" hidden="1" customWidth="1"/>
    <col min="13070" max="13070" width="14.28515625" customWidth="1"/>
    <col min="13312" max="13313" width="10" customWidth="1"/>
    <col min="13314" max="13314" width="74.28515625" customWidth="1"/>
    <col min="13315" max="13315" width="18.42578125" customWidth="1"/>
    <col min="13316" max="13316" width="14.140625" customWidth="1"/>
    <col min="13317" max="13317" width="1.85546875" customWidth="1"/>
    <col min="13318" max="13318" width="14.85546875" customWidth="1"/>
    <col min="13319" max="13319" width="13" customWidth="1"/>
    <col min="13320" max="13320" width="10.28515625" customWidth="1"/>
    <col min="13321" max="13321" width="15.140625" customWidth="1"/>
    <col min="13322" max="13322" width="16" customWidth="1"/>
    <col min="13325" max="13325" width="0" hidden="1" customWidth="1"/>
    <col min="13326" max="13326" width="14.28515625" customWidth="1"/>
    <col min="13568" max="13569" width="10" customWidth="1"/>
    <col min="13570" max="13570" width="74.28515625" customWidth="1"/>
    <col min="13571" max="13571" width="18.42578125" customWidth="1"/>
    <col min="13572" max="13572" width="14.140625" customWidth="1"/>
    <col min="13573" max="13573" width="1.85546875" customWidth="1"/>
    <col min="13574" max="13574" width="14.85546875" customWidth="1"/>
    <col min="13575" max="13575" width="13" customWidth="1"/>
    <col min="13576" max="13576" width="10.28515625" customWidth="1"/>
    <col min="13577" max="13577" width="15.140625" customWidth="1"/>
    <col min="13578" max="13578" width="16" customWidth="1"/>
    <col min="13581" max="13581" width="0" hidden="1" customWidth="1"/>
    <col min="13582" max="13582" width="14.28515625" customWidth="1"/>
    <col min="13824" max="13825" width="10" customWidth="1"/>
    <col min="13826" max="13826" width="74.28515625" customWidth="1"/>
    <col min="13827" max="13827" width="18.42578125" customWidth="1"/>
    <col min="13828" max="13828" width="14.140625" customWidth="1"/>
    <col min="13829" max="13829" width="1.85546875" customWidth="1"/>
    <col min="13830" max="13830" width="14.85546875" customWidth="1"/>
    <col min="13831" max="13831" width="13" customWidth="1"/>
    <col min="13832" max="13832" width="10.28515625" customWidth="1"/>
    <col min="13833" max="13833" width="15.140625" customWidth="1"/>
    <col min="13834" max="13834" width="16" customWidth="1"/>
    <col min="13837" max="13837" width="0" hidden="1" customWidth="1"/>
    <col min="13838" max="13838" width="14.28515625" customWidth="1"/>
    <col min="14080" max="14081" width="10" customWidth="1"/>
    <col min="14082" max="14082" width="74.28515625" customWidth="1"/>
    <col min="14083" max="14083" width="18.42578125" customWidth="1"/>
    <col min="14084" max="14084" width="14.140625" customWidth="1"/>
    <col min="14085" max="14085" width="1.85546875" customWidth="1"/>
    <col min="14086" max="14086" width="14.85546875" customWidth="1"/>
    <col min="14087" max="14087" width="13" customWidth="1"/>
    <col min="14088" max="14088" width="10.28515625" customWidth="1"/>
    <col min="14089" max="14089" width="15.140625" customWidth="1"/>
    <col min="14090" max="14090" width="16" customWidth="1"/>
    <col min="14093" max="14093" width="0" hidden="1" customWidth="1"/>
    <col min="14094" max="14094" width="14.28515625" customWidth="1"/>
    <col min="14336" max="14337" width="10" customWidth="1"/>
    <col min="14338" max="14338" width="74.28515625" customWidth="1"/>
    <col min="14339" max="14339" width="18.42578125" customWidth="1"/>
    <col min="14340" max="14340" width="14.140625" customWidth="1"/>
    <col min="14341" max="14341" width="1.85546875" customWidth="1"/>
    <col min="14342" max="14342" width="14.85546875" customWidth="1"/>
    <col min="14343" max="14343" width="13" customWidth="1"/>
    <col min="14344" max="14344" width="10.28515625" customWidth="1"/>
    <col min="14345" max="14345" width="15.140625" customWidth="1"/>
    <col min="14346" max="14346" width="16" customWidth="1"/>
    <col min="14349" max="14349" width="0" hidden="1" customWidth="1"/>
    <col min="14350" max="14350" width="14.28515625" customWidth="1"/>
    <col min="14592" max="14593" width="10" customWidth="1"/>
    <col min="14594" max="14594" width="74.28515625" customWidth="1"/>
    <col min="14595" max="14595" width="18.42578125" customWidth="1"/>
    <col min="14596" max="14596" width="14.140625" customWidth="1"/>
    <col min="14597" max="14597" width="1.85546875" customWidth="1"/>
    <col min="14598" max="14598" width="14.85546875" customWidth="1"/>
    <col min="14599" max="14599" width="13" customWidth="1"/>
    <col min="14600" max="14600" width="10.28515625" customWidth="1"/>
    <col min="14601" max="14601" width="15.140625" customWidth="1"/>
    <col min="14602" max="14602" width="16" customWidth="1"/>
    <col min="14605" max="14605" width="0" hidden="1" customWidth="1"/>
    <col min="14606" max="14606" width="14.28515625" customWidth="1"/>
    <col min="14848" max="14849" width="10" customWidth="1"/>
    <col min="14850" max="14850" width="74.28515625" customWidth="1"/>
    <col min="14851" max="14851" width="18.42578125" customWidth="1"/>
    <col min="14852" max="14852" width="14.140625" customWidth="1"/>
    <col min="14853" max="14853" width="1.85546875" customWidth="1"/>
    <col min="14854" max="14854" width="14.85546875" customWidth="1"/>
    <col min="14855" max="14855" width="13" customWidth="1"/>
    <col min="14856" max="14856" width="10.28515625" customWidth="1"/>
    <col min="14857" max="14857" width="15.140625" customWidth="1"/>
    <col min="14858" max="14858" width="16" customWidth="1"/>
    <col min="14861" max="14861" width="0" hidden="1" customWidth="1"/>
    <col min="14862" max="14862" width="14.28515625" customWidth="1"/>
    <col min="15104" max="15105" width="10" customWidth="1"/>
    <col min="15106" max="15106" width="74.28515625" customWidth="1"/>
    <col min="15107" max="15107" width="18.42578125" customWidth="1"/>
    <col min="15108" max="15108" width="14.140625" customWidth="1"/>
    <col min="15109" max="15109" width="1.85546875" customWidth="1"/>
    <col min="15110" max="15110" width="14.85546875" customWidth="1"/>
    <col min="15111" max="15111" width="13" customWidth="1"/>
    <col min="15112" max="15112" width="10.28515625" customWidth="1"/>
    <col min="15113" max="15113" width="15.140625" customWidth="1"/>
    <col min="15114" max="15114" width="16" customWidth="1"/>
    <col min="15117" max="15117" width="0" hidden="1" customWidth="1"/>
    <col min="15118" max="15118" width="14.28515625" customWidth="1"/>
    <col min="15360" max="15361" width="10" customWidth="1"/>
    <col min="15362" max="15362" width="74.28515625" customWidth="1"/>
    <col min="15363" max="15363" width="18.42578125" customWidth="1"/>
    <col min="15364" max="15364" width="14.140625" customWidth="1"/>
    <col min="15365" max="15365" width="1.85546875" customWidth="1"/>
    <col min="15366" max="15366" width="14.85546875" customWidth="1"/>
    <col min="15367" max="15367" width="13" customWidth="1"/>
    <col min="15368" max="15368" width="10.28515625" customWidth="1"/>
    <col min="15369" max="15369" width="15.140625" customWidth="1"/>
    <col min="15370" max="15370" width="16" customWidth="1"/>
    <col min="15373" max="15373" width="0" hidden="1" customWidth="1"/>
    <col min="15374" max="15374" width="14.28515625" customWidth="1"/>
    <col min="15616" max="15617" width="10" customWidth="1"/>
    <col min="15618" max="15618" width="74.28515625" customWidth="1"/>
    <col min="15619" max="15619" width="18.42578125" customWidth="1"/>
    <col min="15620" max="15620" width="14.140625" customWidth="1"/>
    <col min="15621" max="15621" width="1.85546875" customWidth="1"/>
    <col min="15622" max="15622" width="14.85546875" customWidth="1"/>
    <col min="15623" max="15623" width="13" customWidth="1"/>
    <col min="15624" max="15624" width="10.28515625" customWidth="1"/>
    <col min="15625" max="15625" width="15.140625" customWidth="1"/>
    <col min="15626" max="15626" width="16" customWidth="1"/>
    <col min="15629" max="15629" width="0" hidden="1" customWidth="1"/>
    <col min="15630" max="15630" width="14.28515625" customWidth="1"/>
    <col min="15872" max="15873" width="10" customWidth="1"/>
    <col min="15874" max="15874" width="74.28515625" customWidth="1"/>
    <col min="15875" max="15875" width="18.42578125" customWidth="1"/>
    <col min="15876" max="15876" width="14.140625" customWidth="1"/>
    <col min="15877" max="15877" width="1.85546875" customWidth="1"/>
    <col min="15878" max="15878" width="14.85546875" customWidth="1"/>
    <col min="15879" max="15879" width="13" customWidth="1"/>
    <col min="15880" max="15880" width="10.28515625" customWidth="1"/>
    <col min="15881" max="15881" width="15.140625" customWidth="1"/>
    <col min="15882" max="15882" width="16" customWidth="1"/>
    <col min="15885" max="15885" width="0" hidden="1" customWidth="1"/>
    <col min="15886" max="15886" width="14.28515625" customWidth="1"/>
    <col min="16128" max="16129" width="10" customWidth="1"/>
    <col min="16130" max="16130" width="74.28515625" customWidth="1"/>
    <col min="16131" max="16131" width="18.42578125" customWidth="1"/>
    <col min="16132" max="16132" width="14.140625" customWidth="1"/>
    <col min="16133" max="16133" width="1.85546875" customWidth="1"/>
    <col min="16134" max="16134" width="14.85546875" customWidth="1"/>
    <col min="16135" max="16135" width="13" customWidth="1"/>
    <col min="16136" max="16136" width="10.28515625" customWidth="1"/>
    <col min="16137" max="16137" width="15.140625" customWidth="1"/>
    <col min="16138" max="16138" width="16" customWidth="1"/>
    <col min="16141" max="16141" width="0" hidden="1" customWidth="1"/>
    <col min="16142" max="16142" width="14.28515625" customWidth="1"/>
  </cols>
  <sheetData>
    <row r="1" spans="1:13" x14ac:dyDescent="0.25">
      <c r="A1" s="63" t="s">
        <v>419</v>
      </c>
      <c r="B1" s="73"/>
      <c r="C1" s="2"/>
      <c r="D1" s="2"/>
      <c r="E1" s="2"/>
      <c r="F1" s="3"/>
      <c r="G1" s="4"/>
      <c r="H1" s="122"/>
      <c r="I1" s="123"/>
      <c r="J1" s="122"/>
    </row>
    <row r="2" spans="1:13" ht="19.5" customHeight="1" thickBot="1" x14ac:dyDescent="0.3">
      <c r="A2" s="59" t="s">
        <v>47</v>
      </c>
      <c r="B2" s="8"/>
      <c r="D2" s="88" t="s">
        <v>0</v>
      </c>
      <c r="E2" s="9"/>
      <c r="F2" s="62">
        <f>21418-D5</f>
        <v>600.5</v>
      </c>
      <c r="G2" s="10"/>
      <c r="H2" s="122"/>
      <c r="I2" s="123"/>
      <c r="J2" s="122"/>
    </row>
    <row r="3" spans="1:13" ht="15.75" thickTop="1" x14ac:dyDescent="0.25">
      <c r="A3" s="60" t="s">
        <v>1</v>
      </c>
      <c r="B3" s="11" t="s">
        <v>29</v>
      </c>
      <c r="C3" s="6"/>
      <c r="D3" s="6"/>
      <c r="E3" s="6"/>
      <c r="F3" s="12"/>
      <c r="G3" s="6"/>
      <c r="H3" s="122"/>
      <c r="I3" s="124"/>
      <c r="J3" s="125"/>
    </row>
    <row r="4" spans="1:13" x14ac:dyDescent="0.25">
      <c r="A4" s="60"/>
      <c r="B4" s="14" t="s">
        <v>50</v>
      </c>
      <c r="C4" s="11"/>
      <c r="D4" s="6"/>
      <c r="E4" s="6"/>
      <c r="F4" s="12"/>
      <c r="G4" s="6"/>
      <c r="H4" s="122"/>
      <c r="I4" s="124"/>
      <c r="J4" s="125"/>
    </row>
    <row r="5" spans="1:13" x14ac:dyDescent="0.25">
      <c r="A5" s="60"/>
      <c r="B5" s="11"/>
      <c r="C5" s="15" t="s">
        <v>2</v>
      </c>
      <c r="D5" s="89">
        <f>SUM(D8:D51)</f>
        <v>20817.5</v>
      </c>
      <c r="E5" s="90"/>
      <c r="F5" s="89">
        <f>SUM(F8:F51)</f>
        <v>58117.5</v>
      </c>
      <c r="G5" s="6"/>
      <c r="H5" s="122"/>
      <c r="I5" s="124"/>
      <c r="J5" s="125"/>
    </row>
    <row r="6" spans="1:13" ht="6" customHeight="1" x14ac:dyDescent="0.25">
      <c r="A6" s="60"/>
      <c r="B6" s="11"/>
      <c r="C6" s="11"/>
      <c r="D6" s="6"/>
      <c r="E6" s="6"/>
      <c r="F6" s="12"/>
      <c r="G6" s="6"/>
      <c r="H6" s="122"/>
      <c r="I6" s="124"/>
      <c r="J6" s="125"/>
    </row>
    <row r="7" spans="1:13" s="21" customFormat="1" ht="34.5" customHeight="1" x14ac:dyDescent="0.25">
      <c r="A7" s="17" t="s">
        <v>3</v>
      </c>
      <c r="B7" s="18" t="s">
        <v>4</v>
      </c>
      <c r="C7" s="75" t="s">
        <v>5</v>
      </c>
      <c r="D7" s="19" t="s">
        <v>6</v>
      </c>
      <c r="E7" s="19"/>
      <c r="F7" s="19" t="s">
        <v>7</v>
      </c>
      <c r="G7" s="20" t="s">
        <v>48</v>
      </c>
      <c r="H7" s="126"/>
      <c r="I7" s="126"/>
      <c r="J7" s="126"/>
      <c r="L7" s="22"/>
      <c r="M7" s="23"/>
    </row>
    <row r="8" spans="1:13" s="76" customFormat="1" ht="14.25" customHeight="1" x14ac:dyDescent="0.2">
      <c r="A8" s="102" t="s">
        <v>513</v>
      </c>
      <c r="B8" s="29" t="s">
        <v>514</v>
      </c>
      <c r="C8" s="106">
        <v>8525</v>
      </c>
      <c r="D8" s="155">
        <v>5000</v>
      </c>
      <c r="E8" s="25"/>
      <c r="F8" s="106">
        <v>3525</v>
      </c>
      <c r="G8" s="114" t="s">
        <v>693</v>
      </c>
      <c r="H8" s="127"/>
      <c r="I8" s="128"/>
      <c r="J8" s="129"/>
    </row>
    <row r="9" spans="1:13" s="76" customFormat="1" x14ac:dyDescent="0.2">
      <c r="A9" s="102" t="s">
        <v>515</v>
      </c>
      <c r="B9" s="29" t="s">
        <v>485</v>
      </c>
      <c r="C9" s="106">
        <v>2664</v>
      </c>
      <c r="D9" s="110">
        <v>488</v>
      </c>
      <c r="E9" s="191"/>
      <c r="F9" s="106">
        <v>976</v>
      </c>
      <c r="G9" s="114" t="s">
        <v>166</v>
      </c>
      <c r="H9" s="127"/>
      <c r="I9" s="134"/>
      <c r="J9" s="135"/>
    </row>
    <row r="10" spans="1:13" s="76" customFormat="1" x14ac:dyDescent="0.2">
      <c r="A10" s="72" t="s">
        <v>516</v>
      </c>
      <c r="B10" s="104" t="s">
        <v>517</v>
      </c>
      <c r="C10" s="105">
        <v>2500</v>
      </c>
      <c r="D10" s="25">
        <v>500</v>
      </c>
      <c r="E10" s="25"/>
      <c r="F10" s="106" t="s">
        <v>100</v>
      </c>
      <c r="G10" s="114" t="s">
        <v>278</v>
      </c>
      <c r="H10" s="127"/>
      <c r="I10" s="136"/>
      <c r="J10" s="129"/>
    </row>
    <row r="11" spans="1:13" s="76" customFormat="1" x14ac:dyDescent="0.2">
      <c r="A11" s="101" t="s">
        <v>518</v>
      </c>
      <c r="B11" s="29" t="s">
        <v>212</v>
      </c>
      <c r="C11" s="109">
        <v>3940</v>
      </c>
      <c r="D11" s="112">
        <v>800</v>
      </c>
      <c r="E11" s="179"/>
      <c r="F11" s="112">
        <v>1540</v>
      </c>
      <c r="G11" s="114" t="s">
        <v>166</v>
      </c>
      <c r="H11" s="28"/>
      <c r="I11" s="95"/>
      <c r="J11" s="100"/>
    </row>
    <row r="12" spans="1:13" s="76" customFormat="1" x14ac:dyDescent="0.2">
      <c r="A12" s="72" t="s">
        <v>519</v>
      </c>
      <c r="B12" s="104" t="s">
        <v>520</v>
      </c>
      <c r="C12" s="144">
        <v>9634</v>
      </c>
      <c r="D12" s="111">
        <v>1070</v>
      </c>
      <c r="E12" s="111"/>
      <c r="F12" s="106">
        <v>8564</v>
      </c>
      <c r="G12" s="114" t="s">
        <v>126</v>
      </c>
      <c r="H12" s="28"/>
      <c r="I12" s="28"/>
      <c r="J12" s="27"/>
    </row>
    <row r="13" spans="1:13" s="76" customFormat="1" x14ac:dyDescent="0.2">
      <c r="A13" s="72" t="s">
        <v>521</v>
      </c>
      <c r="B13" s="119" t="s">
        <v>183</v>
      </c>
      <c r="C13" s="105">
        <v>1500</v>
      </c>
      <c r="D13" s="25">
        <v>187.5</v>
      </c>
      <c r="E13" s="146"/>
      <c r="F13" s="105">
        <v>1312.5</v>
      </c>
      <c r="G13" s="114" t="s">
        <v>124</v>
      </c>
      <c r="H13" s="28"/>
      <c r="I13" s="28"/>
      <c r="J13" s="27"/>
    </row>
    <row r="14" spans="1:13" s="76" customFormat="1" x14ac:dyDescent="0.2">
      <c r="A14" s="72" t="s">
        <v>522</v>
      </c>
      <c r="B14" s="29" t="s">
        <v>85</v>
      </c>
      <c r="C14" s="144">
        <v>6598</v>
      </c>
      <c r="D14" s="111">
        <v>332</v>
      </c>
      <c r="E14" s="111"/>
      <c r="F14" s="107">
        <v>6100</v>
      </c>
      <c r="G14" s="114" t="s">
        <v>170</v>
      </c>
      <c r="H14" s="28"/>
      <c r="I14" s="29"/>
      <c r="J14" s="28"/>
    </row>
    <row r="15" spans="1:13" s="76" customFormat="1" x14ac:dyDescent="0.2">
      <c r="A15" s="101" t="s">
        <v>105</v>
      </c>
      <c r="B15" s="1" t="s">
        <v>116</v>
      </c>
      <c r="C15" s="105">
        <v>27600</v>
      </c>
      <c r="D15" s="25">
        <v>1500</v>
      </c>
      <c r="E15" s="25"/>
      <c r="F15" s="105">
        <v>26100</v>
      </c>
      <c r="G15" s="115" t="s">
        <v>125</v>
      </c>
      <c r="H15" s="28"/>
      <c r="I15" s="28"/>
      <c r="J15" s="27"/>
    </row>
    <row r="16" spans="1:13" s="76" customFormat="1" x14ac:dyDescent="0.2">
      <c r="A16" s="72" t="s">
        <v>491</v>
      </c>
      <c r="B16" s="1" t="s">
        <v>492</v>
      </c>
      <c r="C16" s="109">
        <v>600</v>
      </c>
      <c r="D16" s="112">
        <v>300</v>
      </c>
      <c r="E16" s="191"/>
      <c r="F16" s="107" t="s">
        <v>100</v>
      </c>
      <c r="G16" s="118" t="s">
        <v>508</v>
      </c>
      <c r="H16" s="28"/>
      <c r="I16" s="29"/>
      <c r="J16" s="28"/>
    </row>
    <row r="17" spans="1:10" s="76" customFormat="1" x14ac:dyDescent="0.2">
      <c r="A17" s="72" t="s">
        <v>523</v>
      </c>
      <c r="B17" s="29" t="s">
        <v>88</v>
      </c>
      <c r="C17" s="105">
        <v>25000</v>
      </c>
      <c r="D17" s="111">
        <v>2143</v>
      </c>
      <c r="E17" s="111"/>
      <c r="F17" s="105">
        <v>10000</v>
      </c>
      <c r="G17" s="114" t="s">
        <v>140</v>
      </c>
      <c r="H17" s="28"/>
      <c r="I17" s="29"/>
      <c r="J17" s="28"/>
    </row>
    <row r="18" spans="1:10" s="76" customFormat="1" x14ac:dyDescent="0.2">
      <c r="A18" s="101" t="s">
        <v>524</v>
      </c>
      <c r="B18" s="29" t="s">
        <v>525</v>
      </c>
      <c r="C18" s="109">
        <v>4221</v>
      </c>
      <c r="D18" s="112">
        <v>4221</v>
      </c>
      <c r="E18" s="191"/>
      <c r="F18" s="107" t="s">
        <v>100</v>
      </c>
      <c r="G18" s="115" t="s">
        <v>141</v>
      </c>
      <c r="H18" s="28"/>
      <c r="I18" s="29"/>
      <c r="J18" s="28"/>
    </row>
    <row r="19" spans="1:10" s="76" customFormat="1" x14ac:dyDescent="0.2">
      <c r="A19" s="72" t="s">
        <v>74</v>
      </c>
      <c r="B19" s="119" t="s">
        <v>526</v>
      </c>
      <c r="C19" s="107" t="s">
        <v>100</v>
      </c>
      <c r="D19" s="112">
        <v>4276</v>
      </c>
      <c r="E19" s="191"/>
      <c r="F19" s="107" t="s">
        <v>100</v>
      </c>
      <c r="G19" s="115" t="s">
        <v>101</v>
      </c>
      <c r="H19" s="28"/>
      <c r="I19" s="29"/>
      <c r="J19" s="28"/>
    </row>
    <row r="20" spans="1:10" s="76" customFormat="1" x14ac:dyDescent="0.2">
      <c r="A20" s="103"/>
      <c r="B20" s="180"/>
      <c r="C20" s="105"/>
      <c r="D20" s="25"/>
      <c r="E20" s="111"/>
      <c r="F20" s="113"/>
      <c r="G20" s="114"/>
      <c r="H20" s="28"/>
      <c r="I20" s="29"/>
      <c r="J20" s="28"/>
    </row>
    <row r="21" spans="1:10" s="76" customFormat="1" x14ac:dyDescent="0.2">
      <c r="A21" s="101"/>
      <c r="B21" s="29"/>
      <c r="C21" s="105"/>
      <c r="D21" s="111"/>
      <c r="E21" s="111"/>
      <c r="F21" s="107"/>
      <c r="G21" s="114"/>
      <c r="H21" s="28"/>
      <c r="I21" s="29"/>
      <c r="J21" s="28"/>
    </row>
    <row r="22" spans="1:10" s="76" customFormat="1" x14ac:dyDescent="0.2">
      <c r="A22" s="101"/>
      <c r="B22" s="29"/>
      <c r="C22" s="105"/>
      <c r="D22" s="25"/>
      <c r="E22" s="25"/>
      <c r="F22" s="189"/>
      <c r="G22" s="114"/>
      <c r="H22" s="28"/>
      <c r="I22" s="29"/>
      <c r="J22" s="28"/>
    </row>
    <row r="23" spans="1:10" s="80" customFormat="1" x14ac:dyDescent="0.2">
      <c r="A23" s="72"/>
      <c r="B23" s="29"/>
      <c r="C23" s="106"/>
      <c r="D23" s="141"/>
      <c r="E23" s="78"/>
      <c r="F23" s="106"/>
      <c r="G23" s="114"/>
      <c r="H23" s="67"/>
      <c r="I23" s="74"/>
      <c r="J23" s="67"/>
    </row>
    <row r="24" spans="1:10" s="80" customFormat="1" x14ac:dyDescent="0.2">
      <c r="A24" s="101"/>
      <c r="B24" s="29"/>
      <c r="C24" s="105"/>
      <c r="D24" s="141"/>
      <c r="E24" s="78"/>
      <c r="F24" s="105"/>
      <c r="G24" s="114"/>
      <c r="H24" s="67"/>
      <c r="I24" s="74"/>
      <c r="J24" s="67"/>
    </row>
    <row r="25" spans="1:10" s="80" customFormat="1" x14ac:dyDescent="0.2">
      <c r="A25" s="72"/>
      <c r="B25" s="29"/>
      <c r="C25" s="142"/>
      <c r="D25" s="143"/>
      <c r="E25" s="78"/>
      <c r="F25" s="165"/>
      <c r="G25" s="151"/>
      <c r="H25" s="67"/>
      <c r="I25" s="74"/>
      <c r="J25" s="67"/>
    </row>
    <row r="26" spans="1:10" s="76" customFormat="1" x14ac:dyDescent="0.2">
      <c r="A26" s="72"/>
      <c r="B26" s="1"/>
      <c r="C26" s="25"/>
      <c r="D26" s="25"/>
      <c r="E26" s="25"/>
      <c r="F26" s="26"/>
      <c r="G26" s="28"/>
      <c r="H26" s="28"/>
      <c r="I26" s="29"/>
      <c r="J26" s="28"/>
    </row>
    <row r="27" spans="1:10" s="76" customFormat="1" x14ac:dyDescent="0.2">
      <c r="A27" s="72"/>
      <c r="B27" s="1"/>
      <c r="C27" s="25"/>
      <c r="D27" s="25"/>
      <c r="E27" s="25"/>
      <c r="F27" s="26"/>
      <c r="G27" s="28"/>
      <c r="H27" s="28"/>
      <c r="I27" s="29"/>
      <c r="J27" s="28"/>
    </row>
    <row r="28" spans="1:10" s="76" customFormat="1" x14ac:dyDescent="0.2">
      <c r="A28" s="72"/>
      <c r="B28" s="1"/>
      <c r="C28" s="25"/>
      <c r="D28" s="25"/>
      <c r="E28" s="25"/>
      <c r="F28" s="26"/>
      <c r="G28" s="28"/>
      <c r="H28" s="28"/>
      <c r="I28" s="29"/>
      <c r="J28" s="28"/>
    </row>
    <row r="29" spans="1:10" s="76" customFormat="1" x14ac:dyDescent="0.2">
      <c r="A29" s="72"/>
      <c r="B29" s="64"/>
      <c r="C29" s="25"/>
      <c r="D29" s="25"/>
      <c r="E29" s="25"/>
      <c r="F29" s="26"/>
      <c r="G29" s="28"/>
      <c r="H29" s="28"/>
      <c r="I29" s="29"/>
      <c r="J29" s="28"/>
    </row>
    <row r="30" spans="1:10" s="76" customFormat="1" x14ac:dyDescent="0.2">
      <c r="A30" s="72"/>
      <c r="B30" s="1"/>
      <c r="C30" s="25"/>
      <c r="D30" s="25"/>
      <c r="E30" s="25"/>
      <c r="F30" s="26"/>
      <c r="G30" s="28"/>
      <c r="H30" s="28"/>
      <c r="I30" s="29"/>
      <c r="J30" s="28"/>
    </row>
    <row r="31" spans="1:10" s="76" customFormat="1" x14ac:dyDescent="0.2">
      <c r="A31" s="72"/>
      <c r="B31" s="1"/>
      <c r="C31" s="25"/>
      <c r="D31" s="25"/>
      <c r="E31" s="25"/>
      <c r="F31" s="26"/>
      <c r="G31" s="28"/>
      <c r="H31" s="28"/>
      <c r="I31" s="29"/>
      <c r="J31" s="28"/>
    </row>
    <row r="32" spans="1:10" s="76" customFormat="1" x14ac:dyDescent="0.2">
      <c r="A32" s="72"/>
      <c r="B32" s="1"/>
      <c r="C32" s="25"/>
      <c r="D32" s="25"/>
      <c r="E32" s="25"/>
      <c r="F32" s="26"/>
      <c r="G32" s="28"/>
      <c r="H32" s="28"/>
      <c r="I32" s="29"/>
      <c r="J32" s="28"/>
    </row>
    <row r="33" spans="1:10" s="76" customFormat="1" x14ac:dyDescent="0.2">
      <c r="A33" s="72"/>
      <c r="B33" s="1"/>
      <c r="C33" s="25"/>
      <c r="D33" s="25"/>
      <c r="E33" s="25"/>
      <c r="F33" s="26"/>
      <c r="G33" s="28"/>
      <c r="H33" s="28"/>
      <c r="I33" s="29"/>
      <c r="J33" s="28"/>
    </row>
    <row r="34" spans="1:10" s="76" customFormat="1" x14ac:dyDescent="0.2">
      <c r="A34" s="72"/>
      <c r="B34" s="1"/>
      <c r="C34" s="25"/>
      <c r="D34" s="25"/>
      <c r="E34" s="25"/>
      <c r="F34" s="26"/>
      <c r="G34" s="28"/>
      <c r="H34" s="28"/>
      <c r="I34" s="29"/>
      <c r="J34" s="28"/>
    </row>
    <row r="35" spans="1:10" s="76" customFormat="1" x14ac:dyDescent="0.2">
      <c r="A35" s="72"/>
      <c r="B35" s="1"/>
      <c r="C35" s="25"/>
      <c r="D35" s="25"/>
      <c r="E35" s="25"/>
      <c r="F35" s="26"/>
      <c r="G35" s="28"/>
      <c r="H35" s="28"/>
      <c r="I35" s="29"/>
      <c r="J35" s="28"/>
    </row>
    <row r="36" spans="1:10" s="76" customFormat="1" x14ac:dyDescent="0.2">
      <c r="A36" s="72"/>
      <c r="B36" s="1"/>
      <c r="C36" s="25"/>
      <c r="D36" s="25"/>
      <c r="E36" s="25"/>
      <c r="F36" s="26"/>
      <c r="G36" s="28"/>
      <c r="H36" s="28"/>
      <c r="I36" s="29"/>
      <c r="J36" s="28"/>
    </row>
    <row r="37" spans="1:10" s="76" customFormat="1" x14ac:dyDescent="0.2">
      <c r="A37" s="72"/>
      <c r="B37" s="1"/>
      <c r="C37" s="25"/>
      <c r="D37" s="25"/>
      <c r="E37" s="25"/>
      <c r="F37" s="26"/>
      <c r="G37" s="28"/>
      <c r="H37" s="28"/>
      <c r="I37" s="29"/>
      <c r="J37" s="28"/>
    </row>
    <row r="38" spans="1:10" s="76" customFormat="1" x14ac:dyDescent="0.2">
      <c r="A38" s="72"/>
      <c r="B38" s="74"/>
      <c r="C38" s="25"/>
      <c r="D38" s="25"/>
      <c r="E38" s="25"/>
      <c r="F38" s="26"/>
      <c r="G38" s="28"/>
      <c r="H38" s="28"/>
      <c r="I38" s="29"/>
      <c r="J38" s="28"/>
    </row>
    <row r="39" spans="1:10" s="76" customFormat="1" x14ac:dyDescent="0.2">
      <c r="A39" s="83"/>
      <c r="B39" s="74"/>
      <c r="C39" s="25"/>
      <c r="D39" s="25"/>
      <c r="E39" s="25"/>
      <c r="F39" s="26"/>
      <c r="G39" s="28"/>
      <c r="H39" s="28"/>
      <c r="I39" s="29"/>
      <c r="J39" s="28"/>
    </row>
    <row r="40" spans="1:10" x14ac:dyDescent="0.25">
      <c r="A40" s="84"/>
      <c r="B40" s="74"/>
      <c r="C40" s="44"/>
      <c r="D40" s="44"/>
      <c r="E40" s="44"/>
      <c r="F40" s="61"/>
      <c r="G40" s="28"/>
      <c r="I40" s="29"/>
    </row>
    <row r="41" spans="1:10" x14ac:dyDescent="0.25">
      <c r="A41" s="84"/>
      <c r="B41" s="74"/>
      <c r="C41" s="44"/>
      <c r="D41" s="44"/>
      <c r="E41" s="44"/>
      <c r="F41" s="61"/>
      <c r="G41" s="28"/>
    </row>
    <row r="42" spans="1:10" x14ac:dyDescent="0.25">
      <c r="A42" s="84"/>
      <c r="B42" s="74"/>
      <c r="C42" s="44"/>
      <c r="D42" s="44"/>
      <c r="E42" s="44"/>
      <c r="F42" s="61"/>
      <c r="G42" s="28"/>
    </row>
    <row r="43" spans="1:10" x14ac:dyDescent="0.25">
      <c r="B43" s="82"/>
      <c r="C43" s="44"/>
      <c r="D43" s="44"/>
      <c r="E43" s="44"/>
      <c r="F43" s="61"/>
    </row>
    <row r="44" spans="1:10" x14ac:dyDescent="0.25">
      <c r="B44" s="82"/>
      <c r="C44" s="44"/>
      <c r="D44" s="44"/>
      <c r="E44" s="44"/>
      <c r="F44" s="61"/>
    </row>
    <row r="45" spans="1:10" x14ac:dyDescent="0.25">
      <c r="B45" s="66"/>
    </row>
    <row r="46" spans="1:10" x14ac:dyDescent="0.25">
      <c r="B46" s="66"/>
    </row>
    <row r="47" spans="1:10" x14ac:dyDescent="0.25">
      <c r="B47" s="66"/>
    </row>
    <row r="48" spans="1:10" x14ac:dyDescent="0.25">
      <c r="B48" s="66"/>
    </row>
    <row r="49" spans="2:2" x14ac:dyDescent="0.25">
      <c r="B49" s="66"/>
    </row>
    <row r="50" spans="2:2" x14ac:dyDescent="0.25">
      <c r="B50" s="66"/>
    </row>
    <row r="51" spans="2:2" x14ac:dyDescent="0.25">
      <c r="B51" s="66"/>
    </row>
    <row r="52" spans="2:2" x14ac:dyDescent="0.25">
      <c r="B52" s="66"/>
    </row>
    <row r="53" spans="2:2" x14ac:dyDescent="0.25">
      <c r="B53" s="66"/>
    </row>
    <row r="54" spans="2:2" x14ac:dyDescent="0.25">
      <c r="B54" s="66"/>
    </row>
    <row r="55" spans="2:2" x14ac:dyDescent="0.25">
      <c r="B55" s="66"/>
    </row>
    <row r="56" spans="2:2" x14ac:dyDescent="0.25">
      <c r="B56" s="66"/>
    </row>
    <row r="57" spans="2:2" x14ac:dyDescent="0.25">
      <c r="B57" s="66"/>
    </row>
    <row r="58" spans="2:2" x14ac:dyDescent="0.25">
      <c r="B58" s="66"/>
    </row>
    <row r="59" spans="2:2" x14ac:dyDescent="0.25">
      <c r="B59" s="66"/>
    </row>
    <row r="60" spans="2:2" x14ac:dyDescent="0.25">
      <c r="B60" s="66"/>
    </row>
    <row r="61" spans="2:2" x14ac:dyDescent="0.25">
      <c r="B61" s="66"/>
    </row>
    <row r="62" spans="2:2" x14ac:dyDescent="0.25">
      <c r="B62" s="66"/>
    </row>
    <row r="63" spans="2:2" x14ac:dyDescent="0.25">
      <c r="B63" s="66"/>
    </row>
    <row r="64" spans="2:2" x14ac:dyDescent="0.25">
      <c r="B64" s="66"/>
    </row>
    <row r="65" spans="2:2" x14ac:dyDescent="0.25">
      <c r="B65" s="66"/>
    </row>
    <row r="66" spans="2:2" x14ac:dyDescent="0.25">
      <c r="B66" s="66"/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5434D-7872-48B5-B696-3AC36F1C9F57}">
  <dimension ref="A1:M66"/>
  <sheetViews>
    <sheetView zoomScaleNormal="100" workbookViewId="0">
      <selection activeCell="F3" sqref="F3"/>
    </sheetView>
  </sheetViews>
  <sheetFormatPr defaultColWidth="9.140625" defaultRowHeight="15" x14ac:dyDescent="0.25"/>
  <cols>
    <col min="1" max="1" width="10" style="30" customWidth="1"/>
    <col min="2" max="2" width="74.28515625" style="30" customWidth="1"/>
    <col min="3" max="3" width="18.42578125" customWidth="1"/>
    <col min="4" max="4" width="14.140625" customWidth="1"/>
    <col min="5" max="5" width="1.85546875" customWidth="1"/>
    <col min="6" max="6" width="14.85546875" style="31" customWidth="1"/>
    <col min="7" max="7" width="13" customWidth="1"/>
    <col min="8" max="8" width="6.7109375" style="32" customWidth="1"/>
    <col min="9" max="9" width="15.140625" customWidth="1"/>
    <col min="10" max="10" width="16" style="32" customWidth="1"/>
    <col min="13" max="13" width="7.85546875" hidden="1" customWidth="1"/>
    <col min="14" max="14" width="14.28515625" customWidth="1"/>
    <col min="256" max="257" width="10" customWidth="1"/>
    <col min="258" max="258" width="74.28515625" customWidth="1"/>
    <col min="259" max="259" width="18.42578125" customWidth="1"/>
    <col min="260" max="260" width="14.140625" customWidth="1"/>
    <col min="261" max="261" width="1.85546875" customWidth="1"/>
    <col min="262" max="262" width="14.85546875" customWidth="1"/>
    <col min="263" max="263" width="13" customWidth="1"/>
    <col min="264" max="264" width="10.28515625" customWidth="1"/>
    <col min="265" max="265" width="15.140625" customWidth="1"/>
    <col min="266" max="266" width="16" customWidth="1"/>
    <col min="269" max="269" width="0" hidden="1" customWidth="1"/>
    <col min="270" max="270" width="14.28515625" customWidth="1"/>
    <col min="512" max="513" width="10" customWidth="1"/>
    <col min="514" max="514" width="74.28515625" customWidth="1"/>
    <col min="515" max="515" width="18.42578125" customWidth="1"/>
    <col min="516" max="516" width="14.140625" customWidth="1"/>
    <col min="517" max="517" width="1.85546875" customWidth="1"/>
    <col min="518" max="518" width="14.85546875" customWidth="1"/>
    <col min="519" max="519" width="13" customWidth="1"/>
    <col min="520" max="520" width="10.28515625" customWidth="1"/>
    <col min="521" max="521" width="15.140625" customWidth="1"/>
    <col min="522" max="522" width="16" customWidth="1"/>
    <col min="525" max="525" width="0" hidden="1" customWidth="1"/>
    <col min="526" max="526" width="14.28515625" customWidth="1"/>
    <col min="768" max="769" width="10" customWidth="1"/>
    <col min="770" max="770" width="74.28515625" customWidth="1"/>
    <col min="771" max="771" width="18.42578125" customWidth="1"/>
    <col min="772" max="772" width="14.140625" customWidth="1"/>
    <col min="773" max="773" width="1.85546875" customWidth="1"/>
    <col min="774" max="774" width="14.85546875" customWidth="1"/>
    <col min="775" max="775" width="13" customWidth="1"/>
    <col min="776" max="776" width="10.28515625" customWidth="1"/>
    <col min="777" max="777" width="15.140625" customWidth="1"/>
    <col min="778" max="778" width="16" customWidth="1"/>
    <col min="781" max="781" width="0" hidden="1" customWidth="1"/>
    <col min="782" max="782" width="14.28515625" customWidth="1"/>
    <col min="1024" max="1025" width="10" customWidth="1"/>
    <col min="1026" max="1026" width="74.28515625" customWidth="1"/>
    <col min="1027" max="1027" width="18.42578125" customWidth="1"/>
    <col min="1028" max="1028" width="14.140625" customWidth="1"/>
    <col min="1029" max="1029" width="1.85546875" customWidth="1"/>
    <col min="1030" max="1030" width="14.85546875" customWidth="1"/>
    <col min="1031" max="1031" width="13" customWidth="1"/>
    <col min="1032" max="1032" width="10.28515625" customWidth="1"/>
    <col min="1033" max="1033" width="15.140625" customWidth="1"/>
    <col min="1034" max="1034" width="16" customWidth="1"/>
    <col min="1037" max="1037" width="0" hidden="1" customWidth="1"/>
    <col min="1038" max="1038" width="14.28515625" customWidth="1"/>
    <col min="1280" max="1281" width="10" customWidth="1"/>
    <col min="1282" max="1282" width="74.28515625" customWidth="1"/>
    <col min="1283" max="1283" width="18.42578125" customWidth="1"/>
    <col min="1284" max="1284" width="14.140625" customWidth="1"/>
    <col min="1285" max="1285" width="1.85546875" customWidth="1"/>
    <col min="1286" max="1286" width="14.85546875" customWidth="1"/>
    <col min="1287" max="1287" width="13" customWidth="1"/>
    <col min="1288" max="1288" width="10.28515625" customWidth="1"/>
    <col min="1289" max="1289" width="15.140625" customWidth="1"/>
    <col min="1290" max="1290" width="16" customWidth="1"/>
    <col min="1293" max="1293" width="0" hidden="1" customWidth="1"/>
    <col min="1294" max="1294" width="14.28515625" customWidth="1"/>
    <col min="1536" max="1537" width="10" customWidth="1"/>
    <col min="1538" max="1538" width="74.28515625" customWidth="1"/>
    <col min="1539" max="1539" width="18.42578125" customWidth="1"/>
    <col min="1540" max="1540" width="14.140625" customWidth="1"/>
    <col min="1541" max="1541" width="1.85546875" customWidth="1"/>
    <col min="1542" max="1542" width="14.85546875" customWidth="1"/>
    <col min="1543" max="1543" width="13" customWidth="1"/>
    <col min="1544" max="1544" width="10.28515625" customWidth="1"/>
    <col min="1545" max="1545" width="15.140625" customWidth="1"/>
    <col min="1546" max="1546" width="16" customWidth="1"/>
    <col min="1549" max="1549" width="0" hidden="1" customWidth="1"/>
    <col min="1550" max="1550" width="14.28515625" customWidth="1"/>
    <col min="1792" max="1793" width="10" customWidth="1"/>
    <col min="1794" max="1794" width="74.28515625" customWidth="1"/>
    <col min="1795" max="1795" width="18.42578125" customWidth="1"/>
    <col min="1796" max="1796" width="14.140625" customWidth="1"/>
    <col min="1797" max="1797" width="1.85546875" customWidth="1"/>
    <col min="1798" max="1798" width="14.85546875" customWidth="1"/>
    <col min="1799" max="1799" width="13" customWidth="1"/>
    <col min="1800" max="1800" width="10.28515625" customWidth="1"/>
    <col min="1801" max="1801" width="15.140625" customWidth="1"/>
    <col min="1802" max="1802" width="16" customWidth="1"/>
    <col min="1805" max="1805" width="0" hidden="1" customWidth="1"/>
    <col min="1806" max="1806" width="14.28515625" customWidth="1"/>
    <col min="2048" max="2049" width="10" customWidth="1"/>
    <col min="2050" max="2050" width="74.28515625" customWidth="1"/>
    <col min="2051" max="2051" width="18.42578125" customWidth="1"/>
    <col min="2052" max="2052" width="14.140625" customWidth="1"/>
    <col min="2053" max="2053" width="1.85546875" customWidth="1"/>
    <col min="2054" max="2054" width="14.85546875" customWidth="1"/>
    <col min="2055" max="2055" width="13" customWidth="1"/>
    <col min="2056" max="2056" width="10.28515625" customWidth="1"/>
    <col min="2057" max="2057" width="15.140625" customWidth="1"/>
    <col min="2058" max="2058" width="16" customWidth="1"/>
    <col min="2061" max="2061" width="0" hidden="1" customWidth="1"/>
    <col min="2062" max="2062" width="14.28515625" customWidth="1"/>
    <col min="2304" max="2305" width="10" customWidth="1"/>
    <col min="2306" max="2306" width="74.28515625" customWidth="1"/>
    <col min="2307" max="2307" width="18.42578125" customWidth="1"/>
    <col min="2308" max="2308" width="14.140625" customWidth="1"/>
    <col min="2309" max="2309" width="1.85546875" customWidth="1"/>
    <col min="2310" max="2310" width="14.85546875" customWidth="1"/>
    <col min="2311" max="2311" width="13" customWidth="1"/>
    <col min="2312" max="2312" width="10.28515625" customWidth="1"/>
    <col min="2313" max="2313" width="15.140625" customWidth="1"/>
    <col min="2314" max="2314" width="16" customWidth="1"/>
    <col min="2317" max="2317" width="0" hidden="1" customWidth="1"/>
    <col min="2318" max="2318" width="14.28515625" customWidth="1"/>
    <col min="2560" max="2561" width="10" customWidth="1"/>
    <col min="2562" max="2562" width="74.28515625" customWidth="1"/>
    <col min="2563" max="2563" width="18.42578125" customWidth="1"/>
    <col min="2564" max="2564" width="14.140625" customWidth="1"/>
    <col min="2565" max="2565" width="1.85546875" customWidth="1"/>
    <col min="2566" max="2566" width="14.85546875" customWidth="1"/>
    <col min="2567" max="2567" width="13" customWidth="1"/>
    <col min="2568" max="2568" width="10.28515625" customWidth="1"/>
    <col min="2569" max="2569" width="15.140625" customWidth="1"/>
    <col min="2570" max="2570" width="16" customWidth="1"/>
    <col min="2573" max="2573" width="0" hidden="1" customWidth="1"/>
    <col min="2574" max="2574" width="14.28515625" customWidth="1"/>
    <col min="2816" max="2817" width="10" customWidth="1"/>
    <col min="2818" max="2818" width="74.28515625" customWidth="1"/>
    <col min="2819" max="2819" width="18.42578125" customWidth="1"/>
    <col min="2820" max="2820" width="14.140625" customWidth="1"/>
    <col min="2821" max="2821" width="1.85546875" customWidth="1"/>
    <col min="2822" max="2822" width="14.85546875" customWidth="1"/>
    <col min="2823" max="2823" width="13" customWidth="1"/>
    <col min="2824" max="2824" width="10.28515625" customWidth="1"/>
    <col min="2825" max="2825" width="15.140625" customWidth="1"/>
    <col min="2826" max="2826" width="16" customWidth="1"/>
    <col min="2829" max="2829" width="0" hidden="1" customWidth="1"/>
    <col min="2830" max="2830" width="14.28515625" customWidth="1"/>
    <col min="3072" max="3073" width="10" customWidth="1"/>
    <col min="3074" max="3074" width="74.28515625" customWidth="1"/>
    <col min="3075" max="3075" width="18.42578125" customWidth="1"/>
    <col min="3076" max="3076" width="14.140625" customWidth="1"/>
    <col min="3077" max="3077" width="1.85546875" customWidth="1"/>
    <col min="3078" max="3078" width="14.85546875" customWidth="1"/>
    <col min="3079" max="3079" width="13" customWidth="1"/>
    <col min="3080" max="3080" width="10.28515625" customWidth="1"/>
    <col min="3081" max="3081" width="15.140625" customWidth="1"/>
    <col min="3082" max="3082" width="16" customWidth="1"/>
    <col min="3085" max="3085" width="0" hidden="1" customWidth="1"/>
    <col min="3086" max="3086" width="14.28515625" customWidth="1"/>
    <col min="3328" max="3329" width="10" customWidth="1"/>
    <col min="3330" max="3330" width="74.28515625" customWidth="1"/>
    <col min="3331" max="3331" width="18.42578125" customWidth="1"/>
    <col min="3332" max="3332" width="14.140625" customWidth="1"/>
    <col min="3333" max="3333" width="1.85546875" customWidth="1"/>
    <col min="3334" max="3334" width="14.85546875" customWidth="1"/>
    <col min="3335" max="3335" width="13" customWidth="1"/>
    <col min="3336" max="3336" width="10.28515625" customWidth="1"/>
    <col min="3337" max="3337" width="15.140625" customWidth="1"/>
    <col min="3338" max="3338" width="16" customWidth="1"/>
    <col min="3341" max="3341" width="0" hidden="1" customWidth="1"/>
    <col min="3342" max="3342" width="14.28515625" customWidth="1"/>
    <col min="3584" max="3585" width="10" customWidth="1"/>
    <col min="3586" max="3586" width="74.28515625" customWidth="1"/>
    <col min="3587" max="3587" width="18.42578125" customWidth="1"/>
    <col min="3588" max="3588" width="14.140625" customWidth="1"/>
    <col min="3589" max="3589" width="1.85546875" customWidth="1"/>
    <col min="3590" max="3590" width="14.85546875" customWidth="1"/>
    <col min="3591" max="3591" width="13" customWidth="1"/>
    <col min="3592" max="3592" width="10.28515625" customWidth="1"/>
    <col min="3593" max="3593" width="15.140625" customWidth="1"/>
    <col min="3594" max="3594" width="16" customWidth="1"/>
    <col min="3597" max="3597" width="0" hidden="1" customWidth="1"/>
    <col min="3598" max="3598" width="14.28515625" customWidth="1"/>
    <col min="3840" max="3841" width="10" customWidth="1"/>
    <col min="3842" max="3842" width="74.28515625" customWidth="1"/>
    <col min="3843" max="3843" width="18.42578125" customWidth="1"/>
    <col min="3844" max="3844" width="14.140625" customWidth="1"/>
    <col min="3845" max="3845" width="1.85546875" customWidth="1"/>
    <col min="3846" max="3846" width="14.85546875" customWidth="1"/>
    <col min="3847" max="3847" width="13" customWidth="1"/>
    <col min="3848" max="3848" width="10.28515625" customWidth="1"/>
    <col min="3849" max="3849" width="15.140625" customWidth="1"/>
    <col min="3850" max="3850" width="16" customWidth="1"/>
    <col min="3853" max="3853" width="0" hidden="1" customWidth="1"/>
    <col min="3854" max="3854" width="14.28515625" customWidth="1"/>
    <col min="4096" max="4097" width="10" customWidth="1"/>
    <col min="4098" max="4098" width="74.28515625" customWidth="1"/>
    <col min="4099" max="4099" width="18.42578125" customWidth="1"/>
    <col min="4100" max="4100" width="14.140625" customWidth="1"/>
    <col min="4101" max="4101" width="1.85546875" customWidth="1"/>
    <col min="4102" max="4102" width="14.85546875" customWidth="1"/>
    <col min="4103" max="4103" width="13" customWidth="1"/>
    <col min="4104" max="4104" width="10.28515625" customWidth="1"/>
    <col min="4105" max="4105" width="15.140625" customWidth="1"/>
    <col min="4106" max="4106" width="16" customWidth="1"/>
    <col min="4109" max="4109" width="0" hidden="1" customWidth="1"/>
    <col min="4110" max="4110" width="14.28515625" customWidth="1"/>
    <col min="4352" max="4353" width="10" customWidth="1"/>
    <col min="4354" max="4354" width="74.28515625" customWidth="1"/>
    <col min="4355" max="4355" width="18.42578125" customWidth="1"/>
    <col min="4356" max="4356" width="14.140625" customWidth="1"/>
    <col min="4357" max="4357" width="1.85546875" customWidth="1"/>
    <col min="4358" max="4358" width="14.85546875" customWidth="1"/>
    <col min="4359" max="4359" width="13" customWidth="1"/>
    <col min="4360" max="4360" width="10.28515625" customWidth="1"/>
    <col min="4361" max="4361" width="15.140625" customWidth="1"/>
    <col min="4362" max="4362" width="16" customWidth="1"/>
    <col min="4365" max="4365" width="0" hidden="1" customWidth="1"/>
    <col min="4366" max="4366" width="14.28515625" customWidth="1"/>
    <col min="4608" max="4609" width="10" customWidth="1"/>
    <col min="4610" max="4610" width="74.28515625" customWidth="1"/>
    <col min="4611" max="4611" width="18.42578125" customWidth="1"/>
    <col min="4612" max="4612" width="14.140625" customWidth="1"/>
    <col min="4613" max="4613" width="1.85546875" customWidth="1"/>
    <col min="4614" max="4614" width="14.85546875" customWidth="1"/>
    <col min="4615" max="4615" width="13" customWidth="1"/>
    <col min="4616" max="4616" width="10.28515625" customWidth="1"/>
    <col min="4617" max="4617" width="15.140625" customWidth="1"/>
    <col min="4618" max="4618" width="16" customWidth="1"/>
    <col min="4621" max="4621" width="0" hidden="1" customWidth="1"/>
    <col min="4622" max="4622" width="14.28515625" customWidth="1"/>
    <col min="4864" max="4865" width="10" customWidth="1"/>
    <col min="4866" max="4866" width="74.28515625" customWidth="1"/>
    <col min="4867" max="4867" width="18.42578125" customWidth="1"/>
    <col min="4868" max="4868" width="14.140625" customWidth="1"/>
    <col min="4869" max="4869" width="1.85546875" customWidth="1"/>
    <col min="4870" max="4870" width="14.85546875" customWidth="1"/>
    <col min="4871" max="4871" width="13" customWidth="1"/>
    <col min="4872" max="4872" width="10.28515625" customWidth="1"/>
    <col min="4873" max="4873" width="15.140625" customWidth="1"/>
    <col min="4874" max="4874" width="16" customWidth="1"/>
    <col min="4877" max="4877" width="0" hidden="1" customWidth="1"/>
    <col min="4878" max="4878" width="14.28515625" customWidth="1"/>
    <col min="5120" max="5121" width="10" customWidth="1"/>
    <col min="5122" max="5122" width="74.28515625" customWidth="1"/>
    <col min="5123" max="5123" width="18.42578125" customWidth="1"/>
    <col min="5124" max="5124" width="14.140625" customWidth="1"/>
    <col min="5125" max="5125" width="1.85546875" customWidth="1"/>
    <col min="5126" max="5126" width="14.85546875" customWidth="1"/>
    <col min="5127" max="5127" width="13" customWidth="1"/>
    <col min="5128" max="5128" width="10.28515625" customWidth="1"/>
    <col min="5129" max="5129" width="15.140625" customWidth="1"/>
    <col min="5130" max="5130" width="16" customWidth="1"/>
    <col min="5133" max="5133" width="0" hidden="1" customWidth="1"/>
    <col min="5134" max="5134" width="14.28515625" customWidth="1"/>
    <col min="5376" max="5377" width="10" customWidth="1"/>
    <col min="5378" max="5378" width="74.28515625" customWidth="1"/>
    <col min="5379" max="5379" width="18.42578125" customWidth="1"/>
    <col min="5380" max="5380" width="14.140625" customWidth="1"/>
    <col min="5381" max="5381" width="1.85546875" customWidth="1"/>
    <col min="5382" max="5382" width="14.85546875" customWidth="1"/>
    <col min="5383" max="5383" width="13" customWidth="1"/>
    <col min="5384" max="5384" width="10.28515625" customWidth="1"/>
    <col min="5385" max="5385" width="15.140625" customWidth="1"/>
    <col min="5386" max="5386" width="16" customWidth="1"/>
    <col min="5389" max="5389" width="0" hidden="1" customWidth="1"/>
    <col min="5390" max="5390" width="14.28515625" customWidth="1"/>
    <col min="5632" max="5633" width="10" customWidth="1"/>
    <col min="5634" max="5634" width="74.28515625" customWidth="1"/>
    <col min="5635" max="5635" width="18.42578125" customWidth="1"/>
    <col min="5636" max="5636" width="14.140625" customWidth="1"/>
    <col min="5637" max="5637" width="1.85546875" customWidth="1"/>
    <col min="5638" max="5638" width="14.85546875" customWidth="1"/>
    <col min="5639" max="5639" width="13" customWidth="1"/>
    <col min="5640" max="5640" width="10.28515625" customWidth="1"/>
    <col min="5641" max="5641" width="15.140625" customWidth="1"/>
    <col min="5642" max="5642" width="16" customWidth="1"/>
    <col min="5645" max="5645" width="0" hidden="1" customWidth="1"/>
    <col min="5646" max="5646" width="14.28515625" customWidth="1"/>
    <col min="5888" max="5889" width="10" customWidth="1"/>
    <col min="5890" max="5890" width="74.28515625" customWidth="1"/>
    <col min="5891" max="5891" width="18.42578125" customWidth="1"/>
    <col min="5892" max="5892" width="14.140625" customWidth="1"/>
    <col min="5893" max="5893" width="1.85546875" customWidth="1"/>
    <col min="5894" max="5894" width="14.85546875" customWidth="1"/>
    <col min="5895" max="5895" width="13" customWidth="1"/>
    <col min="5896" max="5896" width="10.28515625" customWidth="1"/>
    <col min="5897" max="5897" width="15.140625" customWidth="1"/>
    <col min="5898" max="5898" width="16" customWidth="1"/>
    <col min="5901" max="5901" width="0" hidden="1" customWidth="1"/>
    <col min="5902" max="5902" width="14.28515625" customWidth="1"/>
    <col min="6144" max="6145" width="10" customWidth="1"/>
    <col min="6146" max="6146" width="74.28515625" customWidth="1"/>
    <col min="6147" max="6147" width="18.42578125" customWidth="1"/>
    <col min="6148" max="6148" width="14.140625" customWidth="1"/>
    <col min="6149" max="6149" width="1.85546875" customWidth="1"/>
    <col min="6150" max="6150" width="14.85546875" customWidth="1"/>
    <col min="6151" max="6151" width="13" customWidth="1"/>
    <col min="6152" max="6152" width="10.28515625" customWidth="1"/>
    <col min="6153" max="6153" width="15.140625" customWidth="1"/>
    <col min="6154" max="6154" width="16" customWidth="1"/>
    <col min="6157" max="6157" width="0" hidden="1" customWidth="1"/>
    <col min="6158" max="6158" width="14.28515625" customWidth="1"/>
    <col min="6400" max="6401" width="10" customWidth="1"/>
    <col min="6402" max="6402" width="74.28515625" customWidth="1"/>
    <col min="6403" max="6403" width="18.42578125" customWidth="1"/>
    <col min="6404" max="6404" width="14.140625" customWidth="1"/>
    <col min="6405" max="6405" width="1.85546875" customWidth="1"/>
    <col min="6406" max="6406" width="14.85546875" customWidth="1"/>
    <col min="6407" max="6407" width="13" customWidth="1"/>
    <col min="6408" max="6408" width="10.28515625" customWidth="1"/>
    <col min="6409" max="6409" width="15.140625" customWidth="1"/>
    <col min="6410" max="6410" width="16" customWidth="1"/>
    <col min="6413" max="6413" width="0" hidden="1" customWidth="1"/>
    <col min="6414" max="6414" width="14.28515625" customWidth="1"/>
    <col min="6656" max="6657" width="10" customWidth="1"/>
    <col min="6658" max="6658" width="74.28515625" customWidth="1"/>
    <col min="6659" max="6659" width="18.42578125" customWidth="1"/>
    <col min="6660" max="6660" width="14.140625" customWidth="1"/>
    <col min="6661" max="6661" width="1.85546875" customWidth="1"/>
    <col min="6662" max="6662" width="14.85546875" customWidth="1"/>
    <col min="6663" max="6663" width="13" customWidth="1"/>
    <col min="6664" max="6664" width="10.28515625" customWidth="1"/>
    <col min="6665" max="6665" width="15.140625" customWidth="1"/>
    <col min="6666" max="6666" width="16" customWidth="1"/>
    <col min="6669" max="6669" width="0" hidden="1" customWidth="1"/>
    <col min="6670" max="6670" width="14.28515625" customWidth="1"/>
    <col min="6912" max="6913" width="10" customWidth="1"/>
    <col min="6914" max="6914" width="74.28515625" customWidth="1"/>
    <col min="6915" max="6915" width="18.42578125" customWidth="1"/>
    <col min="6916" max="6916" width="14.140625" customWidth="1"/>
    <col min="6917" max="6917" width="1.85546875" customWidth="1"/>
    <col min="6918" max="6918" width="14.85546875" customWidth="1"/>
    <col min="6919" max="6919" width="13" customWidth="1"/>
    <col min="6920" max="6920" width="10.28515625" customWidth="1"/>
    <col min="6921" max="6921" width="15.140625" customWidth="1"/>
    <col min="6922" max="6922" width="16" customWidth="1"/>
    <col min="6925" max="6925" width="0" hidden="1" customWidth="1"/>
    <col min="6926" max="6926" width="14.28515625" customWidth="1"/>
    <col min="7168" max="7169" width="10" customWidth="1"/>
    <col min="7170" max="7170" width="74.28515625" customWidth="1"/>
    <col min="7171" max="7171" width="18.42578125" customWidth="1"/>
    <col min="7172" max="7172" width="14.140625" customWidth="1"/>
    <col min="7173" max="7173" width="1.85546875" customWidth="1"/>
    <col min="7174" max="7174" width="14.85546875" customWidth="1"/>
    <col min="7175" max="7175" width="13" customWidth="1"/>
    <col min="7176" max="7176" width="10.28515625" customWidth="1"/>
    <col min="7177" max="7177" width="15.140625" customWidth="1"/>
    <col min="7178" max="7178" width="16" customWidth="1"/>
    <col min="7181" max="7181" width="0" hidden="1" customWidth="1"/>
    <col min="7182" max="7182" width="14.28515625" customWidth="1"/>
    <col min="7424" max="7425" width="10" customWidth="1"/>
    <col min="7426" max="7426" width="74.28515625" customWidth="1"/>
    <col min="7427" max="7427" width="18.42578125" customWidth="1"/>
    <col min="7428" max="7428" width="14.140625" customWidth="1"/>
    <col min="7429" max="7429" width="1.85546875" customWidth="1"/>
    <col min="7430" max="7430" width="14.85546875" customWidth="1"/>
    <col min="7431" max="7431" width="13" customWidth="1"/>
    <col min="7432" max="7432" width="10.28515625" customWidth="1"/>
    <col min="7433" max="7433" width="15.140625" customWidth="1"/>
    <col min="7434" max="7434" width="16" customWidth="1"/>
    <col min="7437" max="7437" width="0" hidden="1" customWidth="1"/>
    <col min="7438" max="7438" width="14.28515625" customWidth="1"/>
    <col min="7680" max="7681" width="10" customWidth="1"/>
    <col min="7682" max="7682" width="74.28515625" customWidth="1"/>
    <col min="7683" max="7683" width="18.42578125" customWidth="1"/>
    <col min="7684" max="7684" width="14.140625" customWidth="1"/>
    <col min="7685" max="7685" width="1.85546875" customWidth="1"/>
    <col min="7686" max="7686" width="14.85546875" customWidth="1"/>
    <col min="7687" max="7687" width="13" customWidth="1"/>
    <col min="7688" max="7688" width="10.28515625" customWidth="1"/>
    <col min="7689" max="7689" width="15.140625" customWidth="1"/>
    <col min="7690" max="7690" width="16" customWidth="1"/>
    <col min="7693" max="7693" width="0" hidden="1" customWidth="1"/>
    <col min="7694" max="7694" width="14.28515625" customWidth="1"/>
    <col min="7936" max="7937" width="10" customWidth="1"/>
    <col min="7938" max="7938" width="74.28515625" customWidth="1"/>
    <col min="7939" max="7939" width="18.42578125" customWidth="1"/>
    <col min="7940" max="7940" width="14.140625" customWidth="1"/>
    <col min="7941" max="7941" width="1.85546875" customWidth="1"/>
    <col min="7942" max="7942" width="14.85546875" customWidth="1"/>
    <col min="7943" max="7943" width="13" customWidth="1"/>
    <col min="7944" max="7944" width="10.28515625" customWidth="1"/>
    <col min="7945" max="7945" width="15.140625" customWidth="1"/>
    <col min="7946" max="7946" width="16" customWidth="1"/>
    <col min="7949" max="7949" width="0" hidden="1" customWidth="1"/>
    <col min="7950" max="7950" width="14.28515625" customWidth="1"/>
    <col min="8192" max="8193" width="10" customWidth="1"/>
    <col min="8194" max="8194" width="74.28515625" customWidth="1"/>
    <col min="8195" max="8195" width="18.42578125" customWidth="1"/>
    <col min="8196" max="8196" width="14.140625" customWidth="1"/>
    <col min="8197" max="8197" width="1.85546875" customWidth="1"/>
    <col min="8198" max="8198" width="14.85546875" customWidth="1"/>
    <col min="8199" max="8199" width="13" customWidth="1"/>
    <col min="8200" max="8200" width="10.28515625" customWidth="1"/>
    <col min="8201" max="8201" width="15.140625" customWidth="1"/>
    <col min="8202" max="8202" width="16" customWidth="1"/>
    <col min="8205" max="8205" width="0" hidden="1" customWidth="1"/>
    <col min="8206" max="8206" width="14.28515625" customWidth="1"/>
    <col min="8448" max="8449" width="10" customWidth="1"/>
    <col min="8450" max="8450" width="74.28515625" customWidth="1"/>
    <col min="8451" max="8451" width="18.42578125" customWidth="1"/>
    <col min="8452" max="8452" width="14.140625" customWidth="1"/>
    <col min="8453" max="8453" width="1.85546875" customWidth="1"/>
    <col min="8454" max="8454" width="14.85546875" customWidth="1"/>
    <col min="8455" max="8455" width="13" customWidth="1"/>
    <col min="8456" max="8456" width="10.28515625" customWidth="1"/>
    <col min="8457" max="8457" width="15.140625" customWidth="1"/>
    <col min="8458" max="8458" width="16" customWidth="1"/>
    <col min="8461" max="8461" width="0" hidden="1" customWidth="1"/>
    <col min="8462" max="8462" width="14.28515625" customWidth="1"/>
    <col min="8704" max="8705" width="10" customWidth="1"/>
    <col min="8706" max="8706" width="74.28515625" customWidth="1"/>
    <col min="8707" max="8707" width="18.42578125" customWidth="1"/>
    <col min="8708" max="8708" width="14.140625" customWidth="1"/>
    <col min="8709" max="8709" width="1.85546875" customWidth="1"/>
    <col min="8710" max="8710" width="14.85546875" customWidth="1"/>
    <col min="8711" max="8711" width="13" customWidth="1"/>
    <col min="8712" max="8712" width="10.28515625" customWidth="1"/>
    <col min="8713" max="8713" width="15.140625" customWidth="1"/>
    <col min="8714" max="8714" width="16" customWidth="1"/>
    <col min="8717" max="8717" width="0" hidden="1" customWidth="1"/>
    <col min="8718" max="8718" width="14.28515625" customWidth="1"/>
    <col min="8960" max="8961" width="10" customWidth="1"/>
    <col min="8962" max="8962" width="74.28515625" customWidth="1"/>
    <col min="8963" max="8963" width="18.42578125" customWidth="1"/>
    <col min="8964" max="8964" width="14.140625" customWidth="1"/>
    <col min="8965" max="8965" width="1.85546875" customWidth="1"/>
    <col min="8966" max="8966" width="14.85546875" customWidth="1"/>
    <col min="8967" max="8967" width="13" customWidth="1"/>
    <col min="8968" max="8968" width="10.28515625" customWidth="1"/>
    <col min="8969" max="8969" width="15.140625" customWidth="1"/>
    <col min="8970" max="8970" width="16" customWidth="1"/>
    <col min="8973" max="8973" width="0" hidden="1" customWidth="1"/>
    <col min="8974" max="8974" width="14.28515625" customWidth="1"/>
    <col min="9216" max="9217" width="10" customWidth="1"/>
    <col min="9218" max="9218" width="74.28515625" customWidth="1"/>
    <col min="9219" max="9219" width="18.42578125" customWidth="1"/>
    <col min="9220" max="9220" width="14.140625" customWidth="1"/>
    <col min="9221" max="9221" width="1.85546875" customWidth="1"/>
    <col min="9222" max="9222" width="14.85546875" customWidth="1"/>
    <col min="9223" max="9223" width="13" customWidth="1"/>
    <col min="9224" max="9224" width="10.28515625" customWidth="1"/>
    <col min="9225" max="9225" width="15.140625" customWidth="1"/>
    <col min="9226" max="9226" width="16" customWidth="1"/>
    <col min="9229" max="9229" width="0" hidden="1" customWidth="1"/>
    <col min="9230" max="9230" width="14.28515625" customWidth="1"/>
    <col min="9472" max="9473" width="10" customWidth="1"/>
    <col min="9474" max="9474" width="74.28515625" customWidth="1"/>
    <col min="9475" max="9475" width="18.42578125" customWidth="1"/>
    <col min="9476" max="9476" width="14.140625" customWidth="1"/>
    <col min="9477" max="9477" width="1.85546875" customWidth="1"/>
    <col min="9478" max="9478" width="14.85546875" customWidth="1"/>
    <col min="9479" max="9479" width="13" customWidth="1"/>
    <col min="9480" max="9480" width="10.28515625" customWidth="1"/>
    <col min="9481" max="9481" width="15.140625" customWidth="1"/>
    <col min="9482" max="9482" width="16" customWidth="1"/>
    <col min="9485" max="9485" width="0" hidden="1" customWidth="1"/>
    <col min="9486" max="9486" width="14.28515625" customWidth="1"/>
    <col min="9728" max="9729" width="10" customWidth="1"/>
    <col min="9730" max="9730" width="74.28515625" customWidth="1"/>
    <col min="9731" max="9731" width="18.42578125" customWidth="1"/>
    <col min="9732" max="9732" width="14.140625" customWidth="1"/>
    <col min="9733" max="9733" width="1.85546875" customWidth="1"/>
    <col min="9734" max="9734" width="14.85546875" customWidth="1"/>
    <col min="9735" max="9735" width="13" customWidth="1"/>
    <col min="9736" max="9736" width="10.28515625" customWidth="1"/>
    <col min="9737" max="9737" width="15.140625" customWidth="1"/>
    <col min="9738" max="9738" width="16" customWidth="1"/>
    <col min="9741" max="9741" width="0" hidden="1" customWidth="1"/>
    <col min="9742" max="9742" width="14.28515625" customWidth="1"/>
    <col min="9984" max="9985" width="10" customWidth="1"/>
    <col min="9986" max="9986" width="74.28515625" customWidth="1"/>
    <col min="9987" max="9987" width="18.42578125" customWidth="1"/>
    <col min="9988" max="9988" width="14.140625" customWidth="1"/>
    <col min="9989" max="9989" width="1.85546875" customWidth="1"/>
    <col min="9990" max="9990" width="14.85546875" customWidth="1"/>
    <col min="9991" max="9991" width="13" customWidth="1"/>
    <col min="9992" max="9992" width="10.28515625" customWidth="1"/>
    <col min="9993" max="9993" width="15.140625" customWidth="1"/>
    <col min="9994" max="9994" width="16" customWidth="1"/>
    <col min="9997" max="9997" width="0" hidden="1" customWidth="1"/>
    <col min="9998" max="9998" width="14.28515625" customWidth="1"/>
    <col min="10240" max="10241" width="10" customWidth="1"/>
    <col min="10242" max="10242" width="74.28515625" customWidth="1"/>
    <col min="10243" max="10243" width="18.42578125" customWidth="1"/>
    <col min="10244" max="10244" width="14.140625" customWidth="1"/>
    <col min="10245" max="10245" width="1.85546875" customWidth="1"/>
    <col min="10246" max="10246" width="14.85546875" customWidth="1"/>
    <col min="10247" max="10247" width="13" customWidth="1"/>
    <col min="10248" max="10248" width="10.28515625" customWidth="1"/>
    <col min="10249" max="10249" width="15.140625" customWidth="1"/>
    <col min="10250" max="10250" width="16" customWidth="1"/>
    <col min="10253" max="10253" width="0" hidden="1" customWidth="1"/>
    <col min="10254" max="10254" width="14.28515625" customWidth="1"/>
    <col min="10496" max="10497" width="10" customWidth="1"/>
    <col min="10498" max="10498" width="74.28515625" customWidth="1"/>
    <col min="10499" max="10499" width="18.42578125" customWidth="1"/>
    <col min="10500" max="10500" width="14.140625" customWidth="1"/>
    <col min="10501" max="10501" width="1.85546875" customWidth="1"/>
    <col min="10502" max="10502" width="14.85546875" customWidth="1"/>
    <col min="10503" max="10503" width="13" customWidth="1"/>
    <col min="10504" max="10504" width="10.28515625" customWidth="1"/>
    <col min="10505" max="10505" width="15.140625" customWidth="1"/>
    <col min="10506" max="10506" width="16" customWidth="1"/>
    <col min="10509" max="10509" width="0" hidden="1" customWidth="1"/>
    <col min="10510" max="10510" width="14.28515625" customWidth="1"/>
    <col min="10752" max="10753" width="10" customWidth="1"/>
    <col min="10754" max="10754" width="74.28515625" customWidth="1"/>
    <col min="10755" max="10755" width="18.42578125" customWidth="1"/>
    <col min="10756" max="10756" width="14.140625" customWidth="1"/>
    <col min="10757" max="10757" width="1.85546875" customWidth="1"/>
    <col min="10758" max="10758" width="14.85546875" customWidth="1"/>
    <col min="10759" max="10759" width="13" customWidth="1"/>
    <col min="10760" max="10760" width="10.28515625" customWidth="1"/>
    <col min="10761" max="10761" width="15.140625" customWidth="1"/>
    <col min="10762" max="10762" width="16" customWidth="1"/>
    <col min="10765" max="10765" width="0" hidden="1" customWidth="1"/>
    <col min="10766" max="10766" width="14.28515625" customWidth="1"/>
    <col min="11008" max="11009" width="10" customWidth="1"/>
    <col min="11010" max="11010" width="74.28515625" customWidth="1"/>
    <col min="11011" max="11011" width="18.42578125" customWidth="1"/>
    <col min="11012" max="11012" width="14.140625" customWidth="1"/>
    <col min="11013" max="11013" width="1.85546875" customWidth="1"/>
    <col min="11014" max="11014" width="14.85546875" customWidth="1"/>
    <col min="11015" max="11015" width="13" customWidth="1"/>
    <col min="11016" max="11016" width="10.28515625" customWidth="1"/>
    <col min="11017" max="11017" width="15.140625" customWidth="1"/>
    <col min="11018" max="11018" width="16" customWidth="1"/>
    <col min="11021" max="11021" width="0" hidden="1" customWidth="1"/>
    <col min="11022" max="11022" width="14.28515625" customWidth="1"/>
    <col min="11264" max="11265" width="10" customWidth="1"/>
    <col min="11266" max="11266" width="74.28515625" customWidth="1"/>
    <col min="11267" max="11267" width="18.42578125" customWidth="1"/>
    <col min="11268" max="11268" width="14.140625" customWidth="1"/>
    <col min="11269" max="11269" width="1.85546875" customWidth="1"/>
    <col min="11270" max="11270" width="14.85546875" customWidth="1"/>
    <col min="11271" max="11271" width="13" customWidth="1"/>
    <col min="11272" max="11272" width="10.28515625" customWidth="1"/>
    <col min="11273" max="11273" width="15.140625" customWidth="1"/>
    <col min="11274" max="11274" width="16" customWidth="1"/>
    <col min="11277" max="11277" width="0" hidden="1" customWidth="1"/>
    <col min="11278" max="11278" width="14.28515625" customWidth="1"/>
    <col min="11520" max="11521" width="10" customWidth="1"/>
    <col min="11522" max="11522" width="74.28515625" customWidth="1"/>
    <col min="11523" max="11523" width="18.42578125" customWidth="1"/>
    <col min="11524" max="11524" width="14.140625" customWidth="1"/>
    <col min="11525" max="11525" width="1.85546875" customWidth="1"/>
    <col min="11526" max="11526" width="14.85546875" customWidth="1"/>
    <col min="11527" max="11527" width="13" customWidth="1"/>
    <col min="11528" max="11528" width="10.28515625" customWidth="1"/>
    <col min="11529" max="11529" width="15.140625" customWidth="1"/>
    <col min="11530" max="11530" width="16" customWidth="1"/>
    <col min="11533" max="11533" width="0" hidden="1" customWidth="1"/>
    <col min="11534" max="11534" width="14.28515625" customWidth="1"/>
    <col min="11776" max="11777" width="10" customWidth="1"/>
    <col min="11778" max="11778" width="74.28515625" customWidth="1"/>
    <col min="11779" max="11779" width="18.42578125" customWidth="1"/>
    <col min="11780" max="11780" width="14.140625" customWidth="1"/>
    <col min="11781" max="11781" width="1.85546875" customWidth="1"/>
    <col min="11782" max="11782" width="14.85546875" customWidth="1"/>
    <col min="11783" max="11783" width="13" customWidth="1"/>
    <col min="11784" max="11784" width="10.28515625" customWidth="1"/>
    <col min="11785" max="11785" width="15.140625" customWidth="1"/>
    <col min="11786" max="11786" width="16" customWidth="1"/>
    <col min="11789" max="11789" width="0" hidden="1" customWidth="1"/>
    <col min="11790" max="11790" width="14.28515625" customWidth="1"/>
    <col min="12032" max="12033" width="10" customWidth="1"/>
    <col min="12034" max="12034" width="74.28515625" customWidth="1"/>
    <col min="12035" max="12035" width="18.42578125" customWidth="1"/>
    <col min="12036" max="12036" width="14.140625" customWidth="1"/>
    <col min="12037" max="12037" width="1.85546875" customWidth="1"/>
    <col min="12038" max="12038" width="14.85546875" customWidth="1"/>
    <col min="12039" max="12039" width="13" customWidth="1"/>
    <col min="12040" max="12040" width="10.28515625" customWidth="1"/>
    <col min="12041" max="12041" width="15.140625" customWidth="1"/>
    <col min="12042" max="12042" width="16" customWidth="1"/>
    <col min="12045" max="12045" width="0" hidden="1" customWidth="1"/>
    <col min="12046" max="12046" width="14.28515625" customWidth="1"/>
    <col min="12288" max="12289" width="10" customWidth="1"/>
    <col min="12290" max="12290" width="74.28515625" customWidth="1"/>
    <col min="12291" max="12291" width="18.42578125" customWidth="1"/>
    <col min="12292" max="12292" width="14.140625" customWidth="1"/>
    <col min="12293" max="12293" width="1.85546875" customWidth="1"/>
    <col min="12294" max="12294" width="14.85546875" customWidth="1"/>
    <col min="12295" max="12295" width="13" customWidth="1"/>
    <col min="12296" max="12296" width="10.28515625" customWidth="1"/>
    <col min="12297" max="12297" width="15.140625" customWidth="1"/>
    <col min="12298" max="12298" width="16" customWidth="1"/>
    <col min="12301" max="12301" width="0" hidden="1" customWidth="1"/>
    <col min="12302" max="12302" width="14.28515625" customWidth="1"/>
    <col min="12544" max="12545" width="10" customWidth="1"/>
    <col min="12546" max="12546" width="74.28515625" customWidth="1"/>
    <col min="12547" max="12547" width="18.42578125" customWidth="1"/>
    <col min="12548" max="12548" width="14.140625" customWidth="1"/>
    <col min="12549" max="12549" width="1.85546875" customWidth="1"/>
    <col min="12550" max="12550" width="14.85546875" customWidth="1"/>
    <col min="12551" max="12551" width="13" customWidth="1"/>
    <col min="12552" max="12552" width="10.28515625" customWidth="1"/>
    <col min="12553" max="12553" width="15.140625" customWidth="1"/>
    <col min="12554" max="12554" width="16" customWidth="1"/>
    <col min="12557" max="12557" width="0" hidden="1" customWidth="1"/>
    <col min="12558" max="12558" width="14.28515625" customWidth="1"/>
    <col min="12800" max="12801" width="10" customWidth="1"/>
    <col min="12802" max="12802" width="74.28515625" customWidth="1"/>
    <col min="12803" max="12803" width="18.42578125" customWidth="1"/>
    <col min="12804" max="12804" width="14.140625" customWidth="1"/>
    <col min="12805" max="12805" width="1.85546875" customWidth="1"/>
    <col min="12806" max="12806" width="14.85546875" customWidth="1"/>
    <col min="12807" max="12807" width="13" customWidth="1"/>
    <col min="12808" max="12808" width="10.28515625" customWidth="1"/>
    <col min="12809" max="12809" width="15.140625" customWidth="1"/>
    <col min="12810" max="12810" width="16" customWidth="1"/>
    <col min="12813" max="12813" width="0" hidden="1" customWidth="1"/>
    <col min="12814" max="12814" width="14.28515625" customWidth="1"/>
    <col min="13056" max="13057" width="10" customWidth="1"/>
    <col min="13058" max="13058" width="74.28515625" customWidth="1"/>
    <col min="13059" max="13059" width="18.42578125" customWidth="1"/>
    <col min="13060" max="13060" width="14.140625" customWidth="1"/>
    <col min="13061" max="13061" width="1.85546875" customWidth="1"/>
    <col min="13062" max="13062" width="14.85546875" customWidth="1"/>
    <col min="13063" max="13063" width="13" customWidth="1"/>
    <col min="13064" max="13064" width="10.28515625" customWidth="1"/>
    <col min="13065" max="13065" width="15.140625" customWidth="1"/>
    <col min="13066" max="13066" width="16" customWidth="1"/>
    <col min="13069" max="13069" width="0" hidden="1" customWidth="1"/>
    <col min="13070" max="13070" width="14.28515625" customWidth="1"/>
    <col min="13312" max="13313" width="10" customWidth="1"/>
    <col min="13314" max="13314" width="74.28515625" customWidth="1"/>
    <col min="13315" max="13315" width="18.42578125" customWidth="1"/>
    <col min="13316" max="13316" width="14.140625" customWidth="1"/>
    <col min="13317" max="13317" width="1.85546875" customWidth="1"/>
    <col min="13318" max="13318" width="14.85546875" customWidth="1"/>
    <col min="13319" max="13319" width="13" customWidth="1"/>
    <col min="13320" max="13320" width="10.28515625" customWidth="1"/>
    <col min="13321" max="13321" width="15.140625" customWidth="1"/>
    <col min="13322" max="13322" width="16" customWidth="1"/>
    <col min="13325" max="13325" width="0" hidden="1" customWidth="1"/>
    <col min="13326" max="13326" width="14.28515625" customWidth="1"/>
    <col min="13568" max="13569" width="10" customWidth="1"/>
    <col min="13570" max="13570" width="74.28515625" customWidth="1"/>
    <col min="13571" max="13571" width="18.42578125" customWidth="1"/>
    <col min="13572" max="13572" width="14.140625" customWidth="1"/>
    <col min="13573" max="13573" width="1.85546875" customWidth="1"/>
    <col min="13574" max="13574" width="14.85546875" customWidth="1"/>
    <col min="13575" max="13575" width="13" customWidth="1"/>
    <col min="13576" max="13576" width="10.28515625" customWidth="1"/>
    <col min="13577" max="13577" width="15.140625" customWidth="1"/>
    <col min="13578" max="13578" width="16" customWidth="1"/>
    <col min="13581" max="13581" width="0" hidden="1" customWidth="1"/>
    <col min="13582" max="13582" width="14.28515625" customWidth="1"/>
    <col min="13824" max="13825" width="10" customWidth="1"/>
    <col min="13826" max="13826" width="74.28515625" customWidth="1"/>
    <col min="13827" max="13827" width="18.42578125" customWidth="1"/>
    <col min="13828" max="13828" width="14.140625" customWidth="1"/>
    <col min="13829" max="13829" width="1.85546875" customWidth="1"/>
    <col min="13830" max="13830" width="14.85546875" customWidth="1"/>
    <col min="13831" max="13831" width="13" customWidth="1"/>
    <col min="13832" max="13832" width="10.28515625" customWidth="1"/>
    <col min="13833" max="13833" width="15.140625" customWidth="1"/>
    <col min="13834" max="13834" width="16" customWidth="1"/>
    <col min="13837" max="13837" width="0" hidden="1" customWidth="1"/>
    <col min="13838" max="13838" width="14.28515625" customWidth="1"/>
    <col min="14080" max="14081" width="10" customWidth="1"/>
    <col min="14082" max="14082" width="74.28515625" customWidth="1"/>
    <col min="14083" max="14083" width="18.42578125" customWidth="1"/>
    <col min="14084" max="14084" width="14.140625" customWidth="1"/>
    <col min="14085" max="14085" width="1.85546875" customWidth="1"/>
    <col min="14086" max="14086" width="14.85546875" customWidth="1"/>
    <col min="14087" max="14087" width="13" customWidth="1"/>
    <col min="14088" max="14088" width="10.28515625" customWidth="1"/>
    <col min="14089" max="14089" width="15.140625" customWidth="1"/>
    <col min="14090" max="14090" width="16" customWidth="1"/>
    <col min="14093" max="14093" width="0" hidden="1" customWidth="1"/>
    <col min="14094" max="14094" width="14.28515625" customWidth="1"/>
    <col min="14336" max="14337" width="10" customWidth="1"/>
    <col min="14338" max="14338" width="74.28515625" customWidth="1"/>
    <col min="14339" max="14339" width="18.42578125" customWidth="1"/>
    <col min="14340" max="14340" width="14.140625" customWidth="1"/>
    <col min="14341" max="14341" width="1.85546875" customWidth="1"/>
    <col min="14342" max="14342" width="14.85546875" customWidth="1"/>
    <col min="14343" max="14343" width="13" customWidth="1"/>
    <col min="14344" max="14344" width="10.28515625" customWidth="1"/>
    <col min="14345" max="14345" width="15.140625" customWidth="1"/>
    <col min="14346" max="14346" width="16" customWidth="1"/>
    <col min="14349" max="14349" width="0" hidden="1" customWidth="1"/>
    <col min="14350" max="14350" width="14.28515625" customWidth="1"/>
    <col min="14592" max="14593" width="10" customWidth="1"/>
    <col min="14594" max="14594" width="74.28515625" customWidth="1"/>
    <col min="14595" max="14595" width="18.42578125" customWidth="1"/>
    <col min="14596" max="14596" width="14.140625" customWidth="1"/>
    <col min="14597" max="14597" width="1.85546875" customWidth="1"/>
    <col min="14598" max="14598" width="14.85546875" customWidth="1"/>
    <col min="14599" max="14599" width="13" customWidth="1"/>
    <col min="14600" max="14600" width="10.28515625" customWidth="1"/>
    <col min="14601" max="14601" width="15.140625" customWidth="1"/>
    <col min="14602" max="14602" width="16" customWidth="1"/>
    <col min="14605" max="14605" width="0" hidden="1" customWidth="1"/>
    <col min="14606" max="14606" width="14.28515625" customWidth="1"/>
    <col min="14848" max="14849" width="10" customWidth="1"/>
    <col min="14850" max="14850" width="74.28515625" customWidth="1"/>
    <col min="14851" max="14851" width="18.42578125" customWidth="1"/>
    <col min="14852" max="14852" width="14.140625" customWidth="1"/>
    <col min="14853" max="14853" width="1.85546875" customWidth="1"/>
    <col min="14854" max="14854" width="14.85546875" customWidth="1"/>
    <col min="14855" max="14855" width="13" customWidth="1"/>
    <col min="14856" max="14856" width="10.28515625" customWidth="1"/>
    <col min="14857" max="14857" width="15.140625" customWidth="1"/>
    <col min="14858" max="14858" width="16" customWidth="1"/>
    <col min="14861" max="14861" width="0" hidden="1" customWidth="1"/>
    <col min="14862" max="14862" width="14.28515625" customWidth="1"/>
    <col min="15104" max="15105" width="10" customWidth="1"/>
    <col min="15106" max="15106" width="74.28515625" customWidth="1"/>
    <col min="15107" max="15107" width="18.42578125" customWidth="1"/>
    <col min="15108" max="15108" width="14.140625" customWidth="1"/>
    <col min="15109" max="15109" width="1.85546875" customWidth="1"/>
    <col min="15110" max="15110" width="14.85546875" customWidth="1"/>
    <col min="15111" max="15111" width="13" customWidth="1"/>
    <col min="15112" max="15112" width="10.28515625" customWidth="1"/>
    <col min="15113" max="15113" width="15.140625" customWidth="1"/>
    <col min="15114" max="15114" width="16" customWidth="1"/>
    <col min="15117" max="15117" width="0" hidden="1" customWidth="1"/>
    <col min="15118" max="15118" width="14.28515625" customWidth="1"/>
    <col min="15360" max="15361" width="10" customWidth="1"/>
    <col min="15362" max="15362" width="74.28515625" customWidth="1"/>
    <col min="15363" max="15363" width="18.42578125" customWidth="1"/>
    <col min="15364" max="15364" width="14.140625" customWidth="1"/>
    <col min="15365" max="15365" width="1.85546875" customWidth="1"/>
    <col min="15366" max="15366" width="14.85546875" customWidth="1"/>
    <col min="15367" max="15367" width="13" customWidth="1"/>
    <col min="15368" max="15368" width="10.28515625" customWidth="1"/>
    <col min="15369" max="15369" width="15.140625" customWidth="1"/>
    <col min="15370" max="15370" width="16" customWidth="1"/>
    <col min="15373" max="15373" width="0" hidden="1" customWidth="1"/>
    <col min="15374" max="15374" width="14.28515625" customWidth="1"/>
    <col min="15616" max="15617" width="10" customWidth="1"/>
    <col min="15618" max="15618" width="74.28515625" customWidth="1"/>
    <col min="15619" max="15619" width="18.42578125" customWidth="1"/>
    <col min="15620" max="15620" width="14.140625" customWidth="1"/>
    <col min="15621" max="15621" width="1.85546875" customWidth="1"/>
    <col min="15622" max="15622" width="14.85546875" customWidth="1"/>
    <col min="15623" max="15623" width="13" customWidth="1"/>
    <col min="15624" max="15624" width="10.28515625" customWidth="1"/>
    <col min="15625" max="15625" width="15.140625" customWidth="1"/>
    <col min="15626" max="15626" width="16" customWidth="1"/>
    <col min="15629" max="15629" width="0" hidden="1" customWidth="1"/>
    <col min="15630" max="15630" width="14.28515625" customWidth="1"/>
    <col min="15872" max="15873" width="10" customWidth="1"/>
    <col min="15874" max="15874" width="74.28515625" customWidth="1"/>
    <col min="15875" max="15875" width="18.42578125" customWidth="1"/>
    <col min="15876" max="15876" width="14.140625" customWidth="1"/>
    <col min="15877" max="15877" width="1.85546875" customWidth="1"/>
    <col min="15878" max="15878" width="14.85546875" customWidth="1"/>
    <col min="15879" max="15879" width="13" customWidth="1"/>
    <col min="15880" max="15880" width="10.28515625" customWidth="1"/>
    <col min="15881" max="15881" width="15.140625" customWidth="1"/>
    <col min="15882" max="15882" width="16" customWidth="1"/>
    <col min="15885" max="15885" width="0" hidden="1" customWidth="1"/>
    <col min="15886" max="15886" width="14.28515625" customWidth="1"/>
    <col min="16128" max="16129" width="10" customWidth="1"/>
    <col min="16130" max="16130" width="74.28515625" customWidth="1"/>
    <col min="16131" max="16131" width="18.42578125" customWidth="1"/>
    <col min="16132" max="16132" width="14.140625" customWidth="1"/>
    <col min="16133" max="16133" width="1.85546875" customWidth="1"/>
    <col min="16134" max="16134" width="14.85546875" customWidth="1"/>
    <col min="16135" max="16135" width="13" customWidth="1"/>
    <col min="16136" max="16136" width="10.28515625" customWidth="1"/>
    <col min="16137" max="16137" width="15.140625" customWidth="1"/>
    <col min="16138" max="16138" width="16" customWidth="1"/>
    <col min="16141" max="16141" width="0" hidden="1" customWidth="1"/>
    <col min="16142" max="16142" width="14.28515625" customWidth="1"/>
  </cols>
  <sheetData>
    <row r="1" spans="1:13" x14ac:dyDescent="0.25">
      <c r="A1" s="63" t="s">
        <v>102</v>
      </c>
      <c r="B1" s="73"/>
      <c r="C1" s="2"/>
      <c r="D1" s="2"/>
      <c r="E1" s="2"/>
      <c r="F1" s="3"/>
      <c r="G1" s="4"/>
      <c r="H1" s="122"/>
      <c r="I1" s="123"/>
      <c r="J1" s="122"/>
      <c r="K1" s="130"/>
    </row>
    <row r="2" spans="1:13" ht="19.5" customHeight="1" thickBot="1" x14ac:dyDescent="0.3">
      <c r="A2" s="59" t="s">
        <v>47</v>
      </c>
      <c r="B2" s="8"/>
      <c r="D2" s="88" t="s">
        <v>0</v>
      </c>
      <c r="E2" s="9"/>
      <c r="F2" s="62">
        <f>25234-D5</f>
        <v>0</v>
      </c>
      <c r="G2" s="10"/>
      <c r="H2" s="122"/>
      <c r="I2" s="123"/>
      <c r="J2" s="122"/>
      <c r="K2" s="130"/>
    </row>
    <row r="3" spans="1:13" ht="15.75" thickTop="1" x14ac:dyDescent="0.25">
      <c r="A3" s="60" t="s">
        <v>28</v>
      </c>
      <c r="B3" s="11" t="s">
        <v>63</v>
      </c>
      <c r="C3" s="6"/>
      <c r="D3" s="6"/>
      <c r="E3" s="6"/>
      <c r="F3" s="12"/>
      <c r="G3" s="6"/>
      <c r="H3" s="122"/>
      <c r="I3" s="124"/>
      <c r="J3" s="125"/>
      <c r="K3" s="130"/>
    </row>
    <row r="4" spans="1:13" x14ac:dyDescent="0.25">
      <c r="A4" s="60"/>
      <c r="B4" s="14" t="s">
        <v>49</v>
      </c>
      <c r="C4" s="11"/>
      <c r="D4" s="6"/>
      <c r="E4" s="6"/>
      <c r="F4" s="12"/>
      <c r="G4" s="6"/>
      <c r="H4" s="122"/>
      <c r="I4" s="124"/>
      <c r="J4" s="125"/>
      <c r="K4" s="130"/>
    </row>
    <row r="5" spans="1:13" x14ac:dyDescent="0.25">
      <c r="A5" s="60"/>
      <c r="B5" s="11"/>
      <c r="C5" s="15" t="s">
        <v>2</v>
      </c>
      <c r="D5" s="89">
        <f>SUM(D8:D51)</f>
        <v>25234</v>
      </c>
      <c r="E5" s="90"/>
      <c r="F5" s="89">
        <f>SUM(F8:F51)</f>
        <v>78153.5</v>
      </c>
      <c r="G5" s="6"/>
      <c r="H5" s="122"/>
      <c r="I5" s="124"/>
      <c r="J5" s="125"/>
      <c r="K5" s="130"/>
    </row>
    <row r="6" spans="1:13" ht="6" customHeight="1" x14ac:dyDescent="0.25">
      <c r="A6" s="60"/>
      <c r="B6" s="11"/>
      <c r="C6" s="11"/>
      <c r="D6" s="6"/>
      <c r="E6" s="6"/>
      <c r="F6" s="12"/>
      <c r="G6" s="6"/>
      <c r="H6" s="122"/>
      <c r="I6" s="124"/>
      <c r="J6" s="125"/>
      <c r="K6" s="130"/>
    </row>
    <row r="7" spans="1:13" s="21" customFormat="1" ht="34.5" customHeight="1" x14ac:dyDescent="0.25">
      <c r="A7" s="17" t="s">
        <v>3</v>
      </c>
      <c r="B7" s="18" t="s">
        <v>4</v>
      </c>
      <c r="C7" s="75" t="s">
        <v>5</v>
      </c>
      <c r="D7" s="19" t="s">
        <v>6</v>
      </c>
      <c r="E7" s="19"/>
      <c r="F7" s="19" t="s">
        <v>7</v>
      </c>
      <c r="G7" s="20" t="s">
        <v>48</v>
      </c>
      <c r="H7" s="126"/>
      <c r="I7" s="126"/>
      <c r="J7" s="126"/>
      <c r="K7" s="131"/>
      <c r="L7" s="22"/>
      <c r="M7" s="23"/>
    </row>
    <row r="8" spans="1:13" s="76" customFormat="1" ht="14.25" customHeight="1" x14ac:dyDescent="0.2">
      <c r="A8" s="101" t="s">
        <v>172</v>
      </c>
      <c r="B8" s="29" t="s">
        <v>173</v>
      </c>
      <c r="C8" s="109">
        <v>36788</v>
      </c>
      <c r="D8" s="112">
        <v>3325</v>
      </c>
      <c r="E8" s="25"/>
      <c r="F8" s="107">
        <v>36500</v>
      </c>
      <c r="G8" s="114" t="s">
        <v>199</v>
      </c>
      <c r="H8" s="127"/>
      <c r="I8" s="128"/>
      <c r="J8" s="129"/>
      <c r="K8" s="133"/>
    </row>
    <row r="9" spans="1:13" s="76" customFormat="1" x14ac:dyDescent="0.2">
      <c r="A9" s="138" t="s">
        <v>174</v>
      </c>
      <c r="B9" s="29" t="s">
        <v>175</v>
      </c>
      <c r="C9" s="105">
        <v>2400</v>
      </c>
      <c r="D9" s="26">
        <v>2400</v>
      </c>
      <c r="E9" s="25"/>
      <c r="F9" s="105" t="s">
        <v>100</v>
      </c>
      <c r="G9" s="114" t="s">
        <v>200</v>
      </c>
      <c r="H9" s="127"/>
      <c r="I9" s="134"/>
      <c r="J9" s="135"/>
      <c r="K9" s="133"/>
    </row>
    <row r="10" spans="1:13" s="76" customFormat="1" x14ac:dyDescent="0.2">
      <c r="A10" s="103" t="s">
        <v>176</v>
      </c>
      <c r="B10" s="104" t="s">
        <v>177</v>
      </c>
      <c r="C10" s="105">
        <v>1800</v>
      </c>
      <c r="D10" s="26">
        <v>1800</v>
      </c>
      <c r="E10" s="25"/>
      <c r="F10" s="105" t="s">
        <v>100</v>
      </c>
      <c r="G10" s="114" t="s">
        <v>200</v>
      </c>
      <c r="H10" s="127"/>
      <c r="I10" s="136"/>
      <c r="J10" s="129"/>
      <c r="K10" s="133"/>
    </row>
    <row r="11" spans="1:13" s="76" customFormat="1" x14ac:dyDescent="0.2">
      <c r="A11" s="103" t="s">
        <v>178</v>
      </c>
      <c r="B11" s="104" t="s">
        <v>155</v>
      </c>
      <c r="C11" s="105">
        <v>9634</v>
      </c>
      <c r="D11" s="26">
        <v>1070</v>
      </c>
      <c r="E11" s="25"/>
      <c r="F11" s="106">
        <v>8564</v>
      </c>
      <c r="G11" s="114" t="s">
        <v>126</v>
      </c>
      <c r="H11" s="28"/>
      <c r="I11" s="95"/>
      <c r="J11" s="100"/>
    </row>
    <row r="12" spans="1:13" s="76" customFormat="1" x14ac:dyDescent="0.2">
      <c r="A12" s="72" t="s">
        <v>74</v>
      </c>
      <c r="B12" s="29" t="s">
        <v>179</v>
      </c>
      <c r="C12" s="105">
        <v>3000</v>
      </c>
      <c r="D12" s="26">
        <v>3000</v>
      </c>
      <c r="E12" s="25"/>
      <c r="F12" s="105" t="s">
        <v>100</v>
      </c>
      <c r="G12" s="114" t="s">
        <v>201</v>
      </c>
      <c r="H12" s="28"/>
      <c r="I12" s="28"/>
      <c r="J12" s="27"/>
    </row>
    <row r="13" spans="1:13" s="76" customFormat="1" x14ac:dyDescent="0.2">
      <c r="A13" s="101" t="s">
        <v>180</v>
      </c>
      <c r="B13" s="29" t="s">
        <v>181</v>
      </c>
      <c r="C13" s="106">
        <v>19619</v>
      </c>
      <c r="D13" s="110">
        <v>1900</v>
      </c>
      <c r="E13" s="25"/>
      <c r="F13" s="106">
        <v>17629</v>
      </c>
      <c r="G13" s="115" t="s">
        <v>202</v>
      </c>
      <c r="H13" s="28"/>
      <c r="I13" s="28"/>
      <c r="J13" s="27"/>
    </row>
    <row r="14" spans="1:13" s="76" customFormat="1" x14ac:dyDescent="0.2">
      <c r="A14" s="103" t="s">
        <v>182</v>
      </c>
      <c r="B14" s="29" t="s">
        <v>183</v>
      </c>
      <c r="C14" s="105">
        <v>1500</v>
      </c>
      <c r="D14" s="26">
        <v>187.5</v>
      </c>
      <c r="E14" s="25"/>
      <c r="F14" s="105">
        <v>1312.5</v>
      </c>
      <c r="G14" s="114" t="s">
        <v>124</v>
      </c>
      <c r="H14" s="28"/>
      <c r="I14" s="29"/>
      <c r="J14" s="28"/>
    </row>
    <row r="15" spans="1:13" s="76" customFormat="1" x14ac:dyDescent="0.2">
      <c r="A15" s="139" t="s">
        <v>184</v>
      </c>
      <c r="B15" s="29" t="s">
        <v>185</v>
      </c>
      <c r="C15" s="26">
        <v>2451</v>
      </c>
      <c r="D15" s="26">
        <v>2200</v>
      </c>
      <c r="E15" s="25"/>
      <c r="F15" s="105">
        <v>251</v>
      </c>
      <c r="G15" s="114" t="s">
        <v>203</v>
      </c>
      <c r="H15" s="28"/>
      <c r="I15" s="28"/>
      <c r="J15" s="27"/>
    </row>
    <row r="16" spans="1:13" s="76" customFormat="1" x14ac:dyDescent="0.2">
      <c r="A16" s="101" t="s">
        <v>186</v>
      </c>
      <c r="B16" s="29" t="s">
        <v>88</v>
      </c>
      <c r="C16" s="105">
        <v>25000</v>
      </c>
      <c r="D16" s="111">
        <v>2143</v>
      </c>
      <c r="E16" s="25"/>
      <c r="F16" s="105">
        <v>10000</v>
      </c>
      <c r="G16" s="114" t="s">
        <v>140</v>
      </c>
      <c r="H16" s="28"/>
      <c r="I16" s="29"/>
      <c r="J16" s="28"/>
    </row>
    <row r="17" spans="1:10" s="76" customFormat="1" x14ac:dyDescent="0.2">
      <c r="A17" s="101" t="s">
        <v>187</v>
      </c>
      <c r="B17" s="29" t="s">
        <v>188</v>
      </c>
      <c r="C17" s="105" t="s">
        <v>100</v>
      </c>
      <c r="D17" s="26">
        <v>1000</v>
      </c>
      <c r="E17" s="25"/>
      <c r="F17" s="105" t="s">
        <v>100</v>
      </c>
      <c r="G17" s="114" t="s">
        <v>135</v>
      </c>
      <c r="H17" s="28"/>
      <c r="I17" s="29"/>
      <c r="J17" s="28"/>
    </row>
    <row r="18" spans="1:10" s="76" customFormat="1" x14ac:dyDescent="0.2">
      <c r="A18" s="139" t="s">
        <v>189</v>
      </c>
      <c r="B18" s="140" t="s">
        <v>190</v>
      </c>
      <c r="C18" s="105" t="s">
        <v>100</v>
      </c>
      <c r="D18" s="26">
        <v>1500</v>
      </c>
      <c r="E18" s="25"/>
      <c r="F18" s="105" t="s">
        <v>100</v>
      </c>
      <c r="G18" s="114" t="s">
        <v>133</v>
      </c>
      <c r="H18" s="28"/>
      <c r="I18" s="29"/>
      <c r="J18" s="28"/>
    </row>
    <row r="19" spans="1:10" s="76" customFormat="1" x14ac:dyDescent="0.2">
      <c r="A19" s="101" t="s">
        <v>191</v>
      </c>
      <c r="B19" s="29" t="s">
        <v>192</v>
      </c>
      <c r="C19" s="106" t="s">
        <v>100</v>
      </c>
      <c r="D19" s="141">
        <v>500</v>
      </c>
      <c r="E19" s="25"/>
      <c r="F19" s="106" t="s">
        <v>100</v>
      </c>
      <c r="G19" s="114" t="s">
        <v>204</v>
      </c>
      <c r="H19" s="28"/>
      <c r="I19" s="29"/>
      <c r="J19" s="28"/>
    </row>
    <row r="20" spans="1:10" s="76" customFormat="1" x14ac:dyDescent="0.2">
      <c r="A20" s="139" t="s">
        <v>193</v>
      </c>
      <c r="B20" s="29" t="s">
        <v>194</v>
      </c>
      <c r="C20" s="142">
        <v>1000</v>
      </c>
      <c r="D20" s="143">
        <v>500</v>
      </c>
      <c r="E20" s="25"/>
      <c r="F20" s="142">
        <v>500</v>
      </c>
      <c r="G20" s="118" t="s">
        <v>139</v>
      </c>
      <c r="H20" s="28"/>
      <c r="I20" s="29"/>
      <c r="J20" s="28"/>
    </row>
    <row r="21" spans="1:10" s="76" customFormat="1" x14ac:dyDescent="0.2">
      <c r="A21" s="101" t="s">
        <v>195</v>
      </c>
      <c r="B21" s="29" t="s">
        <v>196</v>
      </c>
      <c r="C21" s="105">
        <v>3350</v>
      </c>
      <c r="D21" s="26">
        <v>1225</v>
      </c>
      <c r="E21" s="25"/>
      <c r="F21" s="105">
        <v>400</v>
      </c>
      <c r="G21" s="114" t="s">
        <v>139</v>
      </c>
      <c r="H21" s="28"/>
      <c r="I21" s="29"/>
      <c r="J21" s="28"/>
    </row>
    <row r="22" spans="1:10" s="76" customFormat="1" x14ac:dyDescent="0.2">
      <c r="A22" s="101" t="s">
        <v>197</v>
      </c>
      <c r="B22" s="29" t="s">
        <v>198</v>
      </c>
      <c r="C22" s="26">
        <v>12150</v>
      </c>
      <c r="D22" s="26">
        <v>2483.5</v>
      </c>
      <c r="E22" s="25"/>
      <c r="F22" s="105">
        <v>2997</v>
      </c>
      <c r="G22" s="114" t="s">
        <v>139</v>
      </c>
      <c r="H22" s="28"/>
      <c r="I22" s="29"/>
      <c r="J22" s="28"/>
    </row>
    <row r="23" spans="1:10" s="80" customFormat="1" x14ac:dyDescent="0.2">
      <c r="A23" s="77"/>
      <c r="B23" s="65"/>
      <c r="C23" s="78"/>
      <c r="D23" s="78"/>
      <c r="E23" s="78"/>
      <c r="F23" s="79"/>
      <c r="G23" s="67"/>
      <c r="H23" s="67"/>
      <c r="I23" s="74"/>
      <c r="J23" s="67"/>
    </row>
    <row r="24" spans="1:10" s="80" customFormat="1" x14ac:dyDescent="0.2">
      <c r="A24" s="77"/>
      <c r="B24" s="81"/>
      <c r="C24" s="78"/>
      <c r="D24" s="78"/>
      <c r="E24" s="78"/>
      <c r="F24" s="79"/>
      <c r="G24" s="67"/>
      <c r="H24" s="67"/>
      <c r="I24" s="74"/>
      <c r="J24" s="67"/>
    </row>
    <row r="25" spans="1:10" s="80" customFormat="1" x14ac:dyDescent="0.2">
      <c r="A25" s="77"/>
      <c r="B25" s="81"/>
      <c r="C25" s="78"/>
      <c r="D25" s="78"/>
      <c r="E25" s="78"/>
      <c r="F25" s="79"/>
      <c r="G25" s="67"/>
      <c r="H25" s="67"/>
      <c r="I25" s="74"/>
      <c r="J25" s="67"/>
    </row>
    <row r="26" spans="1:10" s="76" customFormat="1" x14ac:dyDescent="0.2">
      <c r="A26" s="72"/>
      <c r="B26" s="1"/>
      <c r="C26" s="25"/>
      <c r="D26" s="25"/>
      <c r="E26" s="25"/>
      <c r="F26" s="26"/>
      <c r="G26" s="28"/>
      <c r="H26" s="28"/>
      <c r="I26" s="29"/>
      <c r="J26" s="28"/>
    </row>
    <row r="27" spans="1:10" s="76" customFormat="1" x14ac:dyDescent="0.2">
      <c r="A27" s="72"/>
      <c r="B27" s="1"/>
      <c r="C27" s="25"/>
      <c r="D27" s="25"/>
      <c r="E27" s="25"/>
      <c r="F27" s="26"/>
      <c r="G27" s="28"/>
      <c r="H27" s="28"/>
      <c r="I27" s="29"/>
      <c r="J27" s="28"/>
    </row>
    <row r="28" spans="1:10" s="76" customFormat="1" x14ac:dyDescent="0.2">
      <c r="A28" s="72"/>
      <c r="B28" s="1"/>
      <c r="C28" s="25"/>
      <c r="D28" s="25"/>
      <c r="E28" s="25"/>
      <c r="F28" s="26"/>
      <c r="G28" s="28"/>
      <c r="H28" s="28"/>
      <c r="I28" s="29"/>
      <c r="J28" s="28"/>
    </row>
    <row r="29" spans="1:10" s="76" customFormat="1" x14ac:dyDescent="0.2">
      <c r="A29" s="72"/>
      <c r="B29" s="64"/>
      <c r="C29" s="25"/>
      <c r="D29" s="25"/>
      <c r="E29" s="25"/>
      <c r="F29" s="26"/>
      <c r="G29" s="28"/>
      <c r="H29" s="28"/>
      <c r="I29" s="29"/>
      <c r="J29" s="28"/>
    </row>
    <row r="30" spans="1:10" s="76" customFormat="1" x14ac:dyDescent="0.2">
      <c r="A30" s="72"/>
      <c r="B30" s="1"/>
      <c r="C30" s="25"/>
      <c r="D30" s="25"/>
      <c r="E30" s="25"/>
      <c r="F30" s="26"/>
      <c r="G30" s="28"/>
      <c r="H30" s="28"/>
      <c r="I30" s="29"/>
      <c r="J30" s="28"/>
    </row>
    <row r="31" spans="1:10" s="76" customFormat="1" x14ac:dyDescent="0.2">
      <c r="A31" s="72"/>
      <c r="B31" s="1"/>
      <c r="C31" s="25"/>
      <c r="D31" s="25"/>
      <c r="E31" s="25"/>
      <c r="F31" s="26"/>
      <c r="G31" s="28"/>
      <c r="H31" s="28"/>
      <c r="I31" s="29"/>
      <c r="J31" s="28"/>
    </row>
    <row r="32" spans="1:10" s="76" customFormat="1" x14ac:dyDescent="0.2">
      <c r="A32" s="72"/>
      <c r="B32" s="1"/>
      <c r="C32" s="25"/>
      <c r="D32" s="25"/>
      <c r="E32" s="25"/>
      <c r="F32" s="26"/>
      <c r="G32" s="28"/>
      <c r="H32" s="28"/>
      <c r="I32" s="29"/>
      <c r="J32" s="28"/>
    </row>
    <row r="33" spans="1:10" s="76" customFormat="1" x14ac:dyDescent="0.2">
      <c r="A33" s="72"/>
      <c r="B33" s="1"/>
      <c r="C33" s="25"/>
      <c r="D33" s="25"/>
      <c r="E33" s="25"/>
      <c r="F33" s="26"/>
      <c r="G33" s="28"/>
      <c r="H33" s="28"/>
      <c r="I33" s="29"/>
      <c r="J33" s="28"/>
    </row>
    <row r="34" spans="1:10" s="76" customFormat="1" x14ac:dyDescent="0.2">
      <c r="A34" s="72"/>
      <c r="B34" s="1"/>
      <c r="C34" s="25"/>
      <c r="D34" s="25"/>
      <c r="E34" s="25"/>
      <c r="F34" s="26"/>
      <c r="G34" s="28"/>
      <c r="H34" s="28"/>
      <c r="I34" s="29"/>
      <c r="J34" s="28"/>
    </row>
    <row r="35" spans="1:10" s="76" customFormat="1" x14ac:dyDescent="0.2">
      <c r="A35" s="72"/>
      <c r="B35" s="1"/>
      <c r="C35" s="25"/>
      <c r="D35" s="25"/>
      <c r="E35" s="25"/>
      <c r="F35" s="26"/>
      <c r="G35" s="28"/>
      <c r="H35" s="28"/>
      <c r="I35" s="29"/>
      <c r="J35" s="28"/>
    </row>
    <row r="36" spans="1:10" s="76" customFormat="1" x14ac:dyDescent="0.2">
      <c r="A36" s="72"/>
      <c r="B36" s="1"/>
      <c r="C36" s="25"/>
      <c r="D36" s="25"/>
      <c r="E36" s="25"/>
      <c r="F36" s="26"/>
      <c r="G36" s="28"/>
      <c r="H36" s="28"/>
      <c r="I36" s="29"/>
      <c r="J36" s="28"/>
    </row>
    <row r="37" spans="1:10" s="76" customFormat="1" x14ac:dyDescent="0.2">
      <c r="A37" s="72"/>
      <c r="B37" s="1"/>
      <c r="C37" s="25"/>
      <c r="D37" s="25"/>
      <c r="E37" s="25"/>
      <c r="F37" s="26"/>
      <c r="G37" s="28"/>
      <c r="H37" s="28"/>
      <c r="I37" s="29"/>
      <c r="J37" s="28"/>
    </row>
    <row r="38" spans="1:10" s="76" customFormat="1" x14ac:dyDescent="0.2">
      <c r="A38" s="72"/>
      <c r="B38" s="74"/>
      <c r="C38" s="25"/>
      <c r="D38" s="25"/>
      <c r="E38" s="25"/>
      <c r="F38" s="26"/>
      <c r="G38" s="28"/>
      <c r="H38" s="28"/>
      <c r="I38" s="29"/>
      <c r="J38" s="28"/>
    </row>
    <row r="39" spans="1:10" s="76" customFormat="1" x14ac:dyDescent="0.2">
      <c r="A39" s="83"/>
      <c r="B39" s="74"/>
      <c r="C39" s="25"/>
      <c r="D39" s="25"/>
      <c r="E39" s="25"/>
      <c r="F39" s="26"/>
      <c r="G39" s="28"/>
      <c r="H39" s="28"/>
      <c r="I39" s="29"/>
      <c r="J39" s="28"/>
    </row>
    <row r="40" spans="1:10" x14ac:dyDescent="0.25">
      <c r="A40" s="84"/>
      <c r="B40" s="74"/>
      <c r="C40" s="44"/>
      <c r="D40" s="44"/>
      <c r="E40" s="44"/>
      <c r="F40" s="61"/>
      <c r="G40" s="28"/>
      <c r="I40" s="29"/>
    </row>
    <row r="41" spans="1:10" x14ac:dyDescent="0.25">
      <c r="A41" s="84"/>
      <c r="B41" s="74"/>
      <c r="C41" s="44"/>
      <c r="D41" s="44"/>
      <c r="E41" s="44"/>
      <c r="F41" s="61"/>
      <c r="G41" s="28"/>
    </row>
    <row r="42" spans="1:10" x14ac:dyDescent="0.25">
      <c r="A42" s="84"/>
      <c r="B42" s="74"/>
      <c r="C42" s="44"/>
      <c r="D42" s="44"/>
      <c r="E42" s="44"/>
      <c r="F42" s="61"/>
      <c r="G42" s="28"/>
    </row>
    <row r="43" spans="1:10" x14ac:dyDescent="0.25">
      <c r="B43" s="82"/>
      <c r="C43" s="44"/>
      <c r="D43" s="44"/>
      <c r="E43" s="44"/>
      <c r="F43" s="61"/>
    </row>
    <row r="44" spans="1:10" x14ac:dyDescent="0.25">
      <c r="B44" s="82"/>
      <c r="C44" s="44"/>
      <c r="D44" s="44"/>
      <c r="E44" s="44"/>
      <c r="F44" s="61"/>
    </row>
    <row r="45" spans="1:10" x14ac:dyDescent="0.25">
      <c r="B45" s="66"/>
    </row>
    <row r="46" spans="1:10" x14ac:dyDescent="0.25">
      <c r="B46" s="66"/>
    </row>
    <row r="47" spans="1:10" x14ac:dyDescent="0.25">
      <c r="B47" s="66"/>
    </row>
    <row r="48" spans="1:10" x14ac:dyDescent="0.25">
      <c r="B48" s="66"/>
    </row>
    <row r="49" spans="2:2" x14ac:dyDescent="0.25">
      <c r="B49" s="66"/>
    </row>
    <row r="50" spans="2:2" x14ac:dyDescent="0.25">
      <c r="B50" s="66"/>
    </row>
    <row r="51" spans="2:2" x14ac:dyDescent="0.25">
      <c r="B51" s="66"/>
    </row>
    <row r="52" spans="2:2" x14ac:dyDescent="0.25">
      <c r="B52" s="66"/>
    </row>
    <row r="53" spans="2:2" x14ac:dyDescent="0.25">
      <c r="B53" s="66"/>
    </row>
    <row r="54" spans="2:2" x14ac:dyDescent="0.25">
      <c r="B54" s="66"/>
    </row>
    <row r="55" spans="2:2" x14ac:dyDescent="0.25">
      <c r="B55" s="66"/>
    </row>
    <row r="56" spans="2:2" x14ac:dyDescent="0.25">
      <c r="B56" s="66"/>
    </row>
    <row r="57" spans="2:2" x14ac:dyDescent="0.25">
      <c r="B57" s="66"/>
    </row>
    <row r="58" spans="2:2" x14ac:dyDescent="0.25">
      <c r="B58" s="66"/>
    </row>
    <row r="59" spans="2:2" x14ac:dyDescent="0.25">
      <c r="B59" s="66"/>
    </row>
    <row r="60" spans="2:2" x14ac:dyDescent="0.25">
      <c r="B60" s="66"/>
    </row>
    <row r="61" spans="2:2" x14ac:dyDescent="0.25">
      <c r="B61" s="66"/>
    </row>
    <row r="62" spans="2:2" x14ac:dyDescent="0.25">
      <c r="B62" s="66"/>
    </row>
    <row r="63" spans="2:2" x14ac:dyDescent="0.25">
      <c r="B63" s="66"/>
    </row>
    <row r="64" spans="2:2" x14ac:dyDescent="0.25">
      <c r="B64" s="66"/>
    </row>
    <row r="65" spans="2:2" x14ac:dyDescent="0.25">
      <c r="B65" s="66"/>
    </row>
    <row r="66" spans="2:2" x14ac:dyDescent="0.25">
      <c r="B66" s="66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F563E-681C-447D-B98F-5469B229F012}">
  <dimension ref="A1:M66"/>
  <sheetViews>
    <sheetView zoomScaleNormal="100" workbookViewId="0">
      <selection activeCell="A2" sqref="A2"/>
    </sheetView>
  </sheetViews>
  <sheetFormatPr defaultColWidth="9.140625" defaultRowHeight="15" x14ac:dyDescent="0.25"/>
  <cols>
    <col min="1" max="1" width="10" style="30" customWidth="1"/>
    <col min="2" max="2" width="74.28515625" style="30" customWidth="1"/>
    <col min="3" max="3" width="18.42578125" customWidth="1"/>
    <col min="4" max="4" width="14.140625" customWidth="1"/>
    <col min="5" max="5" width="1.85546875" customWidth="1"/>
    <col min="6" max="6" width="14.85546875" style="31" customWidth="1"/>
    <col min="7" max="7" width="13" customWidth="1"/>
    <col min="8" max="8" width="6.7109375" style="32" customWidth="1"/>
    <col min="9" max="9" width="15.140625" customWidth="1"/>
    <col min="10" max="10" width="16" style="32" customWidth="1"/>
    <col min="13" max="13" width="7.85546875" hidden="1" customWidth="1"/>
    <col min="14" max="14" width="14.28515625" customWidth="1"/>
    <col min="256" max="257" width="10" customWidth="1"/>
    <col min="258" max="258" width="74.28515625" customWidth="1"/>
    <col min="259" max="259" width="18.42578125" customWidth="1"/>
    <col min="260" max="260" width="14.140625" customWidth="1"/>
    <col min="261" max="261" width="1.85546875" customWidth="1"/>
    <col min="262" max="262" width="14.85546875" customWidth="1"/>
    <col min="263" max="263" width="13" customWidth="1"/>
    <col min="264" max="264" width="10.28515625" customWidth="1"/>
    <col min="265" max="265" width="15.140625" customWidth="1"/>
    <col min="266" max="266" width="16" customWidth="1"/>
    <col min="269" max="269" width="0" hidden="1" customWidth="1"/>
    <col min="270" max="270" width="14.28515625" customWidth="1"/>
    <col min="512" max="513" width="10" customWidth="1"/>
    <col min="514" max="514" width="74.28515625" customWidth="1"/>
    <col min="515" max="515" width="18.42578125" customWidth="1"/>
    <col min="516" max="516" width="14.140625" customWidth="1"/>
    <col min="517" max="517" width="1.85546875" customWidth="1"/>
    <col min="518" max="518" width="14.85546875" customWidth="1"/>
    <col min="519" max="519" width="13" customWidth="1"/>
    <col min="520" max="520" width="10.28515625" customWidth="1"/>
    <col min="521" max="521" width="15.140625" customWidth="1"/>
    <col min="522" max="522" width="16" customWidth="1"/>
    <col min="525" max="525" width="0" hidden="1" customWidth="1"/>
    <col min="526" max="526" width="14.28515625" customWidth="1"/>
    <col min="768" max="769" width="10" customWidth="1"/>
    <col min="770" max="770" width="74.28515625" customWidth="1"/>
    <col min="771" max="771" width="18.42578125" customWidth="1"/>
    <col min="772" max="772" width="14.140625" customWidth="1"/>
    <col min="773" max="773" width="1.85546875" customWidth="1"/>
    <col min="774" max="774" width="14.85546875" customWidth="1"/>
    <col min="775" max="775" width="13" customWidth="1"/>
    <col min="776" max="776" width="10.28515625" customWidth="1"/>
    <col min="777" max="777" width="15.140625" customWidth="1"/>
    <col min="778" max="778" width="16" customWidth="1"/>
    <col min="781" max="781" width="0" hidden="1" customWidth="1"/>
    <col min="782" max="782" width="14.28515625" customWidth="1"/>
    <col min="1024" max="1025" width="10" customWidth="1"/>
    <col min="1026" max="1026" width="74.28515625" customWidth="1"/>
    <col min="1027" max="1027" width="18.42578125" customWidth="1"/>
    <col min="1028" max="1028" width="14.140625" customWidth="1"/>
    <col min="1029" max="1029" width="1.85546875" customWidth="1"/>
    <col min="1030" max="1030" width="14.85546875" customWidth="1"/>
    <col min="1031" max="1031" width="13" customWidth="1"/>
    <col min="1032" max="1032" width="10.28515625" customWidth="1"/>
    <col min="1033" max="1033" width="15.140625" customWidth="1"/>
    <col min="1034" max="1034" width="16" customWidth="1"/>
    <col min="1037" max="1037" width="0" hidden="1" customWidth="1"/>
    <col min="1038" max="1038" width="14.28515625" customWidth="1"/>
    <col min="1280" max="1281" width="10" customWidth="1"/>
    <col min="1282" max="1282" width="74.28515625" customWidth="1"/>
    <col min="1283" max="1283" width="18.42578125" customWidth="1"/>
    <col min="1284" max="1284" width="14.140625" customWidth="1"/>
    <col min="1285" max="1285" width="1.85546875" customWidth="1"/>
    <col min="1286" max="1286" width="14.85546875" customWidth="1"/>
    <col min="1287" max="1287" width="13" customWidth="1"/>
    <col min="1288" max="1288" width="10.28515625" customWidth="1"/>
    <col min="1289" max="1289" width="15.140625" customWidth="1"/>
    <col min="1290" max="1290" width="16" customWidth="1"/>
    <col min="1293" max="1293" width="0" hidden="1" customWidth="1"/>
    <col min="1294" max="1294" width="14.28515625" customWidth="1"/>
    <col min="1536" max="1537" width="10" customWidth="1"/>
    <col min="1538" max="1538" width="74.28515625" customWidth="1"/>
    <col min="1539" max="1539" width="18.42578125" customWidth="1"/>
    <col min="1540" max="1540" width="14.140625" customWidth="1"/>
    <col min="1541" max="1541" width="1.85546875" customWidth="1"/>
    <col min="1542" max="1542" width="14.85546875" customWidth="1"/>
    <col min="1543" max="1543" width="13" customWidth="1"/>
    <col min="1544" max="1544" width="10.28515625" customWidth="1"/>
    <col min="1545" max="1545" width="15.140625" customWidth="1"/>
    <col min="1546" max="1546" width="16" customWidth="1"/>
    <col min="1549" max="1549" width="0" hidden="1" customWidth="1"/>
    <col min="1550" max="1550" width="14.28515625" customWidth="1"/>
    <col min="1792" max="1793" width="10" customWidth="1"/>
    <col min="1794" max="1794" width="74.28515625" customWidth="1"/>
    <col min="1795" max="1795" width="18.42578125" customWidth="1"/>
    <col min="1796" max="1796" width="14.140625" customWidth="1"/>
    <col min="1797" max="1797" width="1.85546875" customWidth="1"/>
    <col min="1798" max="1798" width="14.85546875" customWidth="1"/>
    <col min="1799" max="1799" width="13" customWidth="1"/>
    <col min="1800" max="1800" width="10.28515625" customWidth="1"/>
    <col min="1801" max="1801" width="15.140625" customWidth="1"/>
    <col min="1802" max="1802" width="16" customWidth="1"/>
    <col min="1805" max="1805" width="0" hidden="1" customWidth="1"/>
    <col min="1806" max="1806" width="14.28515625" customWidth="1"/>
    <col min="2048" max="2049" width="10" customWidth="1"/>
    <col min="2050" max="2050" width="74.28515625" customWidth="1"/>
    <col min="2051" max="2051" width="18.42578125" customWidth="1"/>
    <col min="2052" max="2052" width="14.140625" customWidth="1"/>
    <col min="2053" max="2053" width="1.85546875" customWidth="1"/>
    <col min="2054" max="2054" width="14.85546875" customWidth="1"/>
    <col min="2055" max="2055" width="13" customWidth="1"/>
    <col min="2056" max="2056" width="10.28515625" customWidth="1"/>
    <col min="2057" max="2057" width="15.140625" customWidth="1"/>
    <col min="2058" max="2058" width="16" customWidth="1"/>
    <col min="2061" max="2061" width="0" hidden="1" customWidth="1"/>
    <col min="2062" max="2062" width="14.28515625" customWidth="1"/>
    <col min="2304" max="2305" width="10" customWidth="1"/>
    <col min="2306" max="2306" width="74.28515625" customWidth="1"/>
    <col min="2307" max="2307" width="18.42578125" customWidth="1"/>
    <col min="2308" max="2308" width="14.140625" customWidth="1"/>
    <col min="2309" max="2309" width="1.85546875" customWidth="1"/>
    <col min="2310" max="2310" width="14.85546875" customWidth="1"/>
    <col min="2311" max="2311" width="13" customWidth="1"/>
    <col min="2312" max="2312" width="10.28515625" customWidth="1"/>
    <col min="2313" max="2313" width="15.140625" customWidth="1"/>
    <col min="2314" max="2314" width="16" customWidth="1"/>
    <col min="2317" max="2317" width="0" hidden="1" customWidth="1"/>
    <col min="2318" max="2318" width="14.28515625" customWidth="1"/>
    <col min="2560" max="2561" width="10" customWidth="1"/>
    <col min="2562" max="2562" width="74.28515625" customWidth="1"/>
    <col min="2563" max="2563" width="18.42578125" customWidth="1"/>
    <col min="2564" max="2564" width="14.140625" customWidth="1"/>
    <col min="2565" max="2565" width="1.85546875" customWidth="1"/>
    <col min="2566" max="2566" width="14.85546875" customWidth="1"/>
    <col min="2567" max="2567" width="13" customWidth="1"/>
    <col min="2568" max="2568" width="10.28515625" customWidth="1"/>
    <col min="2569" max="2569" width="15.140625" customWidth="1"/>
    <col min="2570" max="2570" width="16" customWidth="1"/>
    <col min="2573" max="2573" width="0" hidden="1" customWidth="1"/>
    <col min="2574" max="2574" width="14.28515625" customWidth="1"/>
    <col min="2816" max="2817" width="10" customWidth="1"/>
    <col min="2818" max="2818" width="74.28515625" customWidth="1"/>
    <col min="2819" max="2819" width="18.42578125" customWidth="1"/>
    <col min="2820" max="2820" width="14.140625" customWidth="1"/>
    <col min="2821" max="2821" width="1.85546875" customWidth="1"/>
    <col min="2822" max="2822" width="14.85546875" customWidth="1"/>
    <col min="2823" max="2823" width="13" customWidth="1"/>
    <col min="2824" max="2824" width="10.28515625" customWidth="1"/>
    <col min="2825" max="2825" width="15.140625" customWidth="1"/>
    <col min="2826" max="2826" width="16" customWidth="1"/>
    <col min="2829" max="2829" width="0" hidden="1" customWidth="1"/>
    <col min="2830" max="2830" width="14.28515625" customWidth="1"/>
    <col min="3072" max="3073" width="10" customWidth="1"/>
    <col min="3074" max="3074" width="74.28515625" customWidth="1"/>
    <col min="3075" max="3075" width="18.42578125" customWidth="1"/>
    <col min="3076" max="3076" width="14.140625" customWidth="1"/>
    <col min="3077" max="3077" width="1.85546875" customWidth="1"/>
    <col min="3078" max="3078" width="14.85546875" customWidth="1"/>
    <col min="3079" max="3079" width="13" customWidth="1"/>
    <col min="3080" max="3080" width="10.28515625" customWidth="1"/>
    <col min="3081" max="3081" width="15.140625" customWidth="1"/>
    <col min="3082" max="3082" width="16" customWidth="1"/>
    <col min="3085" max="3085" width="0" hidden="1" customWidth="1"/>
    <col min="3086" max="3086" width="14.28515625" customWidth="1"/>
    <col min="3328" max="3329" width="10" customWidth="1"/>
    <col min="3330" max="3330" width="74.28515625" customWidth="1"/>
    <col min="3331" max="3331" width="18.42578125" customWidth="1"/>
    <col min="3332" max="3332" width="14.140625" customWidth="1"/>
    <col min="3333" max="3333" width="1.85546875" customWidth="1"/>
    <col min="3334" max="3334" width="14.85546875" customWidth="1"/>
    <col min="3335" max="3335" width="13" customWidth="1"/>
    <col min="3336" max="3336" width="10.28515625" customWidth="1"/>
    <col min="3337" max="3337" width="15.140625" customWidth="1"/>
    <col min="3338" max="3338" width="16" customWidth="1"/>
    <col min="3341" max="3341" width="0" hidden="1" customWidth="1"/>
    <col min="3342" max="3342" width="14.28515625" customWidth="1"/>
    <col min="3584" max="3585" width="10" customWidth="1"/>
    <col min="3586" max="3586" width="74.28515625" customWidth="1"/>
    <col min="3587" max="3587" width="18.42578125" customWidth="1"/>
    <col min="3588" max="3588" width="14.140625" customWidth="1"/>
    <col min="3589" max="3589" width="1.85546875" customWidth="1"/>
    <col min="3590" max="3590" width="14.85546875" customWidth="1"/>
    <col min="3591" max="3591" width="13" customWidth="1"/>
    <col min="3592" max="3592" width="10.28515625" customWidth="1"/>
    <col min="3593" max="3593" width="15.140625" customWidth="1"/>
    <col min="3594" max="3594" width="16" customWidth="1"/>
    <col min="3597" max="3597" width="0" hidden="1" customWidth="1"/>
    <col min="3598" max="3598" width="14.28515625" customWidth="1"/>
    <col min="3840" max="3841" width="10" customWidth="1"/>
    <col min="3842" max="3842" width="74.28515625" customWidth="1"/>
    <col min="3843" max="3843" width="18.42578125" customWidth="1"/>
    <col min="3844" max="3844" width="14.140625" customWidth="1"/>
    <col min="3845" max="3845" width="1.85546875" customWidth="1"/>
    <col min="3846" max="3846" width="14.85546875" customWidth="1"/>
    <col min="3847" max="3847" width="13" customWidth="1"/>
    <col min="3848" max="3848" width="10.28515625" customWidth="1"/>
    <col min="3849" max="3849" width="15.140625" customWidth="1"/>
    <col min="3850" max="3850" width="16" customWidth="1"/>
    <col min="3853" max="3853" width="0" hidden="1" customWidth="1"/>
    <col min="3854" max="3854" width="14.28515625" customWidth="1"/>
    <col min="4096" max="4097" width="10" customWidth="1"/>
    <col min="4098" max="4098" width="74.28515625" customWidth="1"/>
    <col min="4099" max="4099" width="18.42578125" customWidth="1"/>
    <col min="4100" max="4100" width="14.140625" customWidth="1"/>
    <col min="4101" max="4101" width="1.85546875" customWidth="1"/>
    <col min="4102" max="4102" width="14.85546875" customWidth="1"/>
    <col min="4103" max="4103" width="13" customWidth="1"/>
    <col min="4104" max="4104" width="10.28515625" customWidth="1"/>
    <col min="4105" max="4105" width="15.140625" customWidth="1"/>
    <col min="4106" max="4106" width="16" customWidth="1"/>
    <col min="4109" max="4109" width="0" hidden="1" customWidth="1"/>
    <col min="4110" max="4110" width="14.28515625" customWidth="1"/>
    <col min="4352" max="4353" width="10" customWidth="1"/>
    <col min="4354" max="4354" width="74.28515625" customWidth="1"/>
    <col min="4355" max="4355" width="18.42578125" customWidth="1"/>
    <col min="4356" max="4356" width="14.140625" customWidth="1"/>
    <col min="4357" max="4357" width="1.85546875" customWidth="1"/>
    <col min="4358" max="4358" width="14.85546875" customWidth="1"/>
    <col min="4359" max="4359" width="13" customWidth="1"/>
    <col min="4360" max="4360" width="10.28515625" customWidth="1"/>
    <col min="4361" max="4361" width="15.140625" customWidth="1"/>
    <col min="4362" max="4362" width="16" customWidth="1"/>
    <col min="4365" max="4365" width="0" hidden="1" customWidth="1"/>
    <col min="4366" max="4366" width="14.28515625" customWidth="1"/>
    <col min="4608" max="4609" width="10" customWidth="1"/>
    <col min="4610" max="4610" width="74.28515625" customWidth="1"/>
    <col min="4611" max="4611" width="18.42578125" customWidth="1"/>
    <col min="4612" max="4612" width="14.140625" customWidth="1"/>
    <col min="4613" max="4613" width="1.85546875" customWidth="1"/>
    <col min="4614" max="4614" width="14.85546875" customWidth="1"/>
    <col min="4615" max="4615" width="13" customWidth="1"/>
    <col min="4616" max="4616" width="10.28515625" customWidth="1"/>
    <col min="4617" max="4617" width="15.140625" customWidth="1"/>
    <col min="4618" max="4618" width="16" customWidth="1"/>
    <col min="4621" max="4621" width="0" hidden="1" customWidth="1"/>
    <col min="4622" max="4622" width="14.28515625" customWidth="1"/>
    <col min="4864" max="4865" width="10" customWidth="1"/>
    <col min="4866" max="4866" width="74.28515625" customWidth="1"/>
    <col min="4867" max="4867" width="18.42578125" customWidth="1"/>
    <col min="4868" max="4868" width="14.140625" customWidth="1"/>
    <col min="4869" max="4869" width="1.85546875" customWidth="1"/>
    <col min="4870" max="4870" width="14.85546875" customWidth="1"/>
    <col min="4871" max="4871" width="13" customWidth="1"/>
    <col min="4872" max="4872" width="10.28515625" customWidth="1"/>
    <col min="4873" max="4873" width="15.140625" customWidth="1"/>
    <col min="4874" max="4874" width="16" customWidth="1"/>
    <col min="4877" max="4877" width="0" hidden="1" customWidth="1"/>
    <col min="4878" max="4878" width="14.28515625" customWidth="1"/>
    <col min="5120" max="5121" width="10" customWidth="1"/>
    <col min="5122" max="5122" width="74.28515625" customWidth="1"/>
    <col min="5123" max="5123" width="18.42578125" customWidth="1"/>
    <col min="5124" max="5124" width="14.140625" customWidth="1"/>
    <col min="5125" max="5125" width="1.85546875" customWidth="1"/>
    <col min="5126" max="5126" width="14.85546875" customWidth="1"/>
    <col min="5127" max="5127" width="13" customWidth="1"/>
    <col min="5128" max="5128" width="10.28515625" customWidth="1"/>
    <col min="5129" max="5129" width="15.140625" customWidth="1"/>
    <col min="5130" max="5130" width="16" customWidth="1"/>
    <col min="5133" max="5133" width="0" hidden="1" customWidth="1"/>
    <col min="5134" max="5134" width="14.28515625" customWidth="1"/>
    <col min="5376" max="5377" width="10" customWidth="1"/>
    <col min="5378" max="5378" width="74.28515625" customWidth="1"/>
    <col min="5379" max="5379" width="18.42578125" customWidth="1"/>
    <col min="5380" max="5380" width="14.140625" customWidth="1"/>
    <col min="5381" max="5381" width="1.85546875" customWidth="1"/>
    <col min="5382" max="5382" width="14.85546875" customWidth="1"/>
    <col min="5383" max="5383" width="13" customWidth="1"/>
    <col min="5384" max="5384" width="10.28515625" customWidth="1"/>
    <col min="5385" max="5385" width="15.140625" customWidth="1"/>
    <col min="5386" max="5386" width="16" customWidth="1"/>
    <col min="5389" max="5389" width="0" hidden="1" customWidth="1"/>
    <col min="5390" max="5390" width="14.28515625" customWidth="1"/>
    <col min="5632" max="5633" width="10" customWidth="1"/>
    <col min="5634" max="5634" width="74.28515625" customWidth="1"/>
    <col min="5635" max="5635" width="18.42578125" customWidth="1"/>
    <col min="5636" max="5636" width="14.140625" customWidth="1"/>
    <col min="5637" max="5637" width="1.85546875" customWidth="1"/>
    <col min="5638" max="5638" width="14.85546875" customWidth="1"/>
    <col min="5639" max="5639" width="13" customWidth="1"/>
    <col min="5640" max="5640" width="10.28515625" customWidth="1"/>
    <col min="5641" max="5641" width="15.140625" customWidth="1"/>
    <col min="5642" max="5642" width="16" customWidth="1"/>
    <col min="5645" max="5645" width="0" hidden="1" customWidth="1"/>
    <col min="5646" max="5646" width="14.28515625" customWidth="1"/>
    <col min="5888" max="5889" width="10" customWidth="1"/>
    <col min="5890" max="5890" width="74.28515625" customWidth="1"/>
    <col min="5891" max="5891" width="18.42578125" customWidth="1"/>
    <col min="5892" max="5892" width="14.140625" customWidth="1"/>
    <col min="5893" max="5893" width="1.85546875" customWidth="1"/>
    <col min="5894" max="5894" width="14.85546875" customWidth="1"/>
    <col min="5895" max="5895" width="13" customWidth="1"/>
    <col min="5896" max="5896" width="10.28515625" customWidth="1"/>
    <col min="5897" max="5897" width="15.140625" customWidth="1"/>
    <col min="5898" max="5898" width="16" customWidth="1"/>
    <col min="5901" max="5901" width="0" hidden="1" customWidth="1"/>
    <col min="5902" max="5902" width="14.28515625" customWidth="1"/>
    <col min="6144" max="6145" width="10" customWidth="1"/>
    <col min="6146" max="6146" width="74.28515625" customWidth="1"/>
    <col min="6147" max="6147" width="18.42578125" customWidth="1"/>
    <col min="6148" max="6148" width="14.140625" customWidth="1"/>
    <col min="6149" max="6149" width="1.85546875" customWidth="1"/>
    <col min="6150" max="6150" width="14.85546875" customWidth="1"/>
    <col min="6151" max="6151" width="13" customWidth="1"/>
    <col min="6152" max="6152" width="10.28515625" customWidth="1"/>
    <col min="6153" max="6153" width="15.140625" customWidth="1"/>
    <col min="6154" max="6154" width="16" customWidth="1"/>
    <col min="6157" max="6157" width="0" hidden="1" customWidth="1"/>
    <col min="6158" max="6158" width="14.28515625" customWidth="1"/>
    <col min="6400" max="6401" width="10" customWidth="1"/>
    <col min="6402" max="6402" width="74.28515625" customWidth="1"/>
    <col min="6403" max="6403" width="18.42578125" customWidth="1"/>
    <col min="6404" max="6404" width="14.140625" customWidth="1"/>
    <col min="6405" max="6405" width="1.85546875" customWidth="1"/>
    <col min="6406" max="6406" width="14.85546875" customWidth="1"/>
    <col min="6407" max="6407" width="13" customWidth="1"/>
    <col min="6408" max="6408" width="10.28515625" customWidth="1"/>
    <col min="6409" max="6409" width="15.140625" customWidth="1"/>
    <col min="6410" max="6410" width="16" customWidth="1"/>
    <col min="6413" max="6413" width="0" hidden="1" customWidth="1"/>
    <col min="6414" max="6414" width="14.28515625" customWidth="1"/>
    <col min="6656" max="6657" width="10" customWidth="1"/>
    <col min="6658" max="6658" width="74.28515625" customWidth="1"/>
    <col min="6659" max="6659" width="18.42578125" customWidth="1"/>
    <col min="6660" max="6660" width="14.140625" customWidth="1"/>
    <col min="6661" max="6661" width="1.85546875" customWidth="1"/>
    <col min="6662" max="6662" width="14.85546875" customWidth="1"/>
    <col min="6663" max="6663" width="13" customWidth="1"/>
    <col min="6664" max="6664" width="10.28515625" customWidth="1"/>
    <col min="6665" max="6665" width="15.140625" customWidth="1"/>
    <col min="6666" max="6666" width="16" customWidth="1"/>
    <col min="6669" max="6669" width="0" hidden="1" customWidth="1"/>
    <col min="6670" max="6670" width="14.28515625" customWidth="1"/>
    <col min="6912" max="6913" width="10" customWidth="1"/>
    <col min="6914" max="6914" width="74.28515625" customWidth="1"/>
    <col min="6915" max="6915" width="18.42578125" customWidth="1"/>
    <col min="6916" max="6916" width="14.140625" customWidth="1"/>
    <col min="6917" max="6917" width="1.85546875" customWidth="1"/>
    <col min="6918" max="6918" width="14.85546875" customWidth="1"/>
    <col min="6919" max="6919" width="13" customWidth="1"/>
    <col min="6920" max="6920" width="10.28515625" customWidth="1"/>
    <col min="6921" max="6921" width="15.140625" customWidth="1"/>
    <col min="6922" max="6922" width="16" customWidth="1"/>
    <col min="6925" max="6925" width="0" hidden="1" customWidth="1"/>
    <col min="6926" max="6926" width="14.28515625" customWidth="1"/>
    <col min="7168" max="7169" width="10" customWidth="1"/>
    <col min="7170" max="7170" width="74.28515625" customWidth="1"/>
    <col min="7171" max="7171" width="18.42578125" customWidth="1"/>
    <col min="7172" max="7172" width="14.140625" customWidth="1"/>
    <col min="7173" max="7173" width="1.85546875" customWidth="1"/>
    <col min="7174" max="7174" width="14.85546875" customWidth="1"/>
    <col min="7175" max="7175" width="13" customWidth="1"/>
    <col min="7176" max="7176" width="10.28515625" customWidth="1"/>
    <col min="7177" max="7177" width="15.140625" customWidth="1"/>
    <col min="7178" max="7178" width="16" customWidth="1"/>
    <col min="7181" max="7181" width="0" hidden="1" customWidth="1"/>
    <col min="7182" max="7182" width="14.28515625" customWidth="1"/>
    <col min="7424" max="7425" width="10" customWidth="1"/>
    <col min="7426" max="7426" width="74.28515625" customWidth="1"/>
    <col min="7427" max="7427" width="18.42578125" customWidth="1"/>
    <col min="7428" max="7428" width="14.140625" customWidth="1"/>
    <col min="7429" max="7429" width="1.85546875" customWidth="1"/>
    <col min="7430" max="7430" width="14.85546875" customWidth="1"/>
    <col min="7431" max="7431" width="13" customWidth="1"/>
    <col min="7432" max="7432" width="10.28515625" customWidth="1"/>
    <col min="7433" max="7433" width="15.140625" customWidth="1"/>
    <col min="7434" max="7434" width="16" customWidth="1"/>
    <col min="7437" max="7437" width="0" hidden="1" customWidth="1"/>
    <col min="7438" max="7438" width="14.28515625" customWidth="1"/>
    <col min="7680" max="7681" width="10" customWidth="1"/>
    <col min="7682" max="7682" width="74.28515625" customWidth="1"/>
    <col min="7683" max="7683" width="18.42578125" customWidth="1"/>
    <col min="7684" max="7684" width="14.140625" customWidth="1"/>
    <col min="7685" max="7685" width="1.85546875" customWidth="1"/>
    <col min="7686" max="7686" width="14.85546875" customWidth="1"/>
    <col min="7687" max="7687" width="13" customWidth="1"/>
    <col min="7688" max="7688" width="10.28515625" customWidth="1"/>
    <col min="7689" max="7689" width="15.140625" customWidth="1"/>
    <col min="7690" max="7690" width="16" customWidth="1"/>
    <col min="7693" max="7693" width="0" hidden="1" customWidth="1"/>
    <col min="7694" max="7694" width="14.28515625" customWidth="1"/>
    <col min="7936" max="7937" width="10" customWidth="1"/>
    <col min="7938" max="7938" width="74.28515625" customWidth="1"/>
    <col min="7939" max="7939" width="18.42578125" customWidth="1"/>
    <col min="7940" max="7940" width="14.140625" customWidth="1"/>
    <col min="7941" max="7941" width="1.85546875" customWidth="1"/>
    <col min="7942" max="7942" width="14.85546875" customWidth="1"/>
    <col min="7943" max="7943" width="13" customWidth="1"/>
    <col min="7944" max="7944" width="10.28515625" customWidth="1"/>
    <col min="7945" max="7945" width="15.140625" customWidth="1"/>
    <col min="7946" max="7946" width="16" customWidth="1"/>
    <col min="7949" max="7949" width="0" hidden="1" customWidth="1"/>
    <col min="7950" max="7950" width="14.28515625" customWidth="1"/>
    <col min="8192" max="8193" width="10" customWidth="1"/>
    <col min="8194" max="8194" width="74.28515625" customWidth="1"/>
    <col min="8195" max="8195" width="18.42578125" customWidth="1"/>
    <col min="8196" max="8196" width="14.140625" customWidth="1"/>
    <col min="8197" max="8197" width="1.85546875" customWidth="1"/>
    <col min="8198" max="8198" width="14.85546875" customWidth="1"/>
    <col min="8199" max="8199" width="13" customWidth="1"/>
    <col min="8200" max="8200" width="10.28515625" customWidth="1"/>
    <col min="8201" max="8201" width="15.140625" customWidth="1"/>
    <col min="8202" max="8202" width="16" customWidth="1"/>
    <col min="8205" max="8205" width="0" hidden="1" customWidth="1"/>
    <col min="8206" max="8206" width="14.28515625" customWidth="1"/>
    <col min="8448" max="8449" width="10" customWidth="1"/>
    <col min="8450" max="8450" width="74.28515625" customWidth="1"/>
    <col min="8451" max="8451" width="18.42578125" customWidth="1"/>
    <col min="8452" max="8452" width="14.140625" customWidth="1"/>
    <col min="8453" max="8453" width="1.85546875" customWidth="1"/>
    <col min="8454" max="8454" width="14.85546875" customWidth="1"/>
    <col min="8455" max="8455" width="13" customWidth="1"/>
    <col min="8456" max="8456" width="10.28515625" customWidth="1"/>
    <col min="8457" max="8457" width="15.140625" customWidth="1"/>
    <col min="8458" max="8458" width="16" customWidth="1"/>
    <col min="8461" max="8461" width="0" hidden="1" customWidth="1"/>
    <col min="8462" max="8462" width="14.28515625" customWidth="1"/>
    <col min="8704" max="8705" width="10" customWidth="1"/>
    <col min="8706" max="8706" width="74.28515625" customWidth="1"/>
    <col min="8707" max="8707" width="18.42578125" customWidth="1"/>
    <col min="8708" max="8708" width="14.140625" customWidth="1"/>
    <col min="8709" max="8709" width="1.85546875" customWidth="1"/>
    <col min="8710" max="8710" width="14.85546875" customWidth="1"/>
    <col min="8711" max="8711" width="13" customWidth="1"/>
    <col min="8712" max="8712" width="10.28515625" customWidth="1"/>
    <col min="8713" max="8713" width="15.140625" customWidth="1"/>
    <col min="8714" max="8714" width="16" customWidth="1"/>
    <col min="8717" max="8717" width="0" hidden="1" customWidth="1"/>
    <col min="8718" max="8718" width="14.28515625" customWidth="1"/>
    <col min="8960" max="8961" width="10" customWidth="1"/>
    <col min="8962" max="8962" width="74.28515625" customWidth="1"/>
    <col min="8963" max="8963" width="18.42578125" customWidth="1"/>
    <col min="8964" max="8964" width="14.140625" customWidth="1"/>
    <col min="8965" max="8965" width="1.85546875" customWidth="1"/>
    <col min="8966" max="8966" width="14.85546875" customWidth="1"/>
    <col min="8967" max="8967" width="13" customWidth="1"/>
    <col min="8968" max="8968" width="10.28515625" customWidth="1"/>
    <col min="8969" max="8969" width="15.140625" customWidth="1"/>
    <col min="8970" max="8970" width="16" customWidth="1"/>
    <col min="8973" max="8973" width="0" hidden="1" customWidth="1"/>
    <col min="8974" max="8974" width="14.28515625" customWidth="1"/>
    <col min="9216" max="9217" width="10" customWidth="1"/>
    <col min="9218" max="9218" width="74.28515625" customWidth="1"/>
    <col min="9219" max="9219" width="18.42578125" customWidth="1"/>
    <col min="9220" max="9220" width="14.140625" customWidth="1"/>
    <col min="9221" max="9221" width="1.85546875" customWidth="1"/>
    <col min="9222" max="9222" width="14.85546875" customWidth="1"/>
    <col min="9223" max="9223" width="13" customWidth="1"/>
    <col min="9224" max="9224" width="10.28515625" customWidth="1"/>
    <col min="9225" max="9225" width="15.140625" customWidth="1"/>
    <col min="9226" max="9226" width="16" customWidth="1"/>
    <col min="9229" max="9229" width="0" hidden="1" customWidth="1"/>
    <col min="9230" max="9230" width="14.28515625" customWidth="1"/>
    <col min="9472" max="9473" width="10" customWidth="1"/>
    <col min="9474" max="9474" width="74.28515625" customWidth="1"/>
    <col min="9475" max="9475" width="18.42578125" customWidth="1"/>
    <col min="9476" max="9476" width="14.140625" customWidth="1"/>
    <col min="9477" max="9477" width="1.85546875" customWidth="1"/>
    <col min="9478" max="9478" width="14.85546875" customWidth="1"/>
    <col min="9479" max="9479" width="13" customWidth="1"/>
    <col min="9480" max="9480" width="10.28515625" customWidth="1"/>
    <col min="9481" max="9481" width="15.140625" customWidth="1"/>
    <col min="9482" max="9482" width="16" customWidth="1"/>
    <col min="9485" max="9485" width="0" hidden="1" customWidth="1"/>
    <col min="9486" max="9486" width="14.28515625" customWidth="1"/>
    <col min="9728" max="9729" width="10" customWidth="1"/>
    <col min="9730" max="9730" width="74.28515625" customWidth="1"/>
    <col min="9731" max="9731" width="18.42578125" customWidth="1"/>
    <col min="9732" max="9732" width="14.140625" customWidth="1"/>
    <col min="9733" max="9733" width="1.85546875" customWidth="1"/>
    <col min="9734" max="9734" width="14.85546875" customWidth="1"/>
    <col min="9735" max="9735" width="13" customWidth="1"/>
    <col min="9736" max="9736" width="10.28515625" customWidth="1"/>
    <col min="9737" max="9737" width="15.140625" customWidth="1"/>
    <col min="9738" max="9738" width="16" customWidth="1"/>
    <col min="9741" max="9741" width="0" hidden="1" customWidth="1"/>
    <col min="9742" max="9742" width="14.28515625" customWidth="1"/>
    <col min="9984" max="9985" width="10" customWidth="1"/>
    <col min="9986" max="9986" width="74.28515625" customWidth="1"/>
    <col min="9987" max="9987" width="18.42578125" customWidth="1"/>
    <col min="9988" max="9988" width="14.140625" customWidth="1"/>
    <col min="9989" max="9989" width="1.85546875" customWidth="1"/>
    <col min="9990" max="9990" width="14.85546875" customWidth="1"/>
    <col min="9991" max="9991" width="13" customWidth="1"/>
    <col min="9992" max="9992" width="10.28515625" customWidth="1"/>
    <col min="9993" max="9993" width="15.140625" customWidth="1"/>
    <col min="9994" max="9994" width="16" customWidth="1"/>
    <col min="9997" max="9997" width="0" hidden="1" customWidth="1"/>
    <col min="9998" max="9998" width="14.28515625" customWidth="1"/>
    <col min="10240" max="10241" width="10" customWidth="1"/>
    <col min="10242" max="10242" width="74.28515625" customWidth="1"/>
    <col min="10243" max="10243" width="18.42578125" customWidth="1"/>
    <col min="10244" max="10244" width="14.140625" customWidth="1"/>
    <col min="10245" max="10245" width="1.85546875" customWidth="1"/>
    <col min="10246" max="10246" width="14.85546875" customWidth="1"/>
    <col min="10247" max="10247" width="13" customWidth="1"/>
    <col min="10248" max="10248" width="10.28515625" customWidth="1"/>
    <col min="10249" max="10249" width="15.140625" customWidth="1"/>
    <col min="10250" max="10250" width="16" customWidth="1"/>
    <col min="10253" max="10253" width="0" hidden="1" customWidth="1"/>
    <col min="10254" max="10254" width="14.28515625" customWidth="1"/>
    <col min="10496" max="10497" width="10" customWidth="1"/>
    <col min="10498" max="10498" width="74.28515625" customWidth="1"/>
    <col min="10499" max="10499" width="18.42578125" customWidth="1"/>
    <col min="10500" max="10500" width="14.140625" customWidth="1"/>
    <col min="10501" max="10501" width="1.85546875" customWidth="1"/>
    <col min="10502" max="10502" width="14.85546875" customWidth="1"/>
    <col min="10503" max="10503" width="13" customWidth="1"/>
    <col min="10504" max="10504" width="10.28515625" customWidth="1"/>
    <col min="10505" max="10505" width="15.140625" customWidth="1"/>
    <col min="10506" max="10506" width="16" customWidth="1"/>
    <col min="10509" max="10509" width="0" hidden="1" customWidth="1"/>
    <col min="10510" max="10510" width="14.28515625" customWidth="1"/>
    <col min="10752" max="10753" width="10" customWidth="1"/>
    <col min="10754" max="10754" width="74.28515625" customWidth="1"/>
    <col min="10755" max="10755" width="18.42578125" customWidth="1"/>
    <col min="10756" max="10756" width="14.140625" customWidth="1"/>
    <col min="10757" max="10757" width="1.85546875" customWidth="1"/>
    <col min="10758" max="10758" width="14.85546875" customWidth="1"/>
    <col min="10759" max="10759" width="13" customWidth="1"/>
    <col min="10760" max="10760" width="10.28515625" customWidth="1"/>
    <col min="10761" max="10761" width="15.140625" customWidth="1"/>
    <col min="10762" max="10762" width="16" customWidth="1"/>
    <col min="10765" max="10765" width="0" hidden="1" customWidth="1"/>
    <col min="10766" max="10766" width="14.28515625" customWidth="1"/>
    <col min="11008" max="11009" width="10" customWidth="1"/>
    <col min="11010" max="11010" width="74.28515625" customWidth="1"/>
    <col min="11011" max="11011" width="18.42578125" customWidth="1"/>
    <col min="11012" max="11012" width="14.140625" customWidth="1"/>
    <col min="11013" max="11013" width="1.85546875" customWidth="1"/>
    <col min="11014" max="11014" width="14.85546875" customWidth="1"/>
    <col min="11015" max="11015" width="13" customWidth="1"/>
    <col min="11016" max="11016" width="10.28515625" customWidth="1"/>
    <col min="11017" max="11017" width="15.140625" customWidth="1"/>
    <col min="11018" max="11018" width="16" customWidth="1"/>
    <col min="11021" max="11021" width="0" hidden="1" customWidth="1"/>
    <col min="11022" max="11022" width="14.28515625" customWidth="1"/>
    <col min="11264" max="11265" width="10" customWidth="1"/>
    <col min="11266" max="11266" width="74.28515625" customWidth="1"/>
    <col min="11267" max="11267" width="18.42578125" customWidth="1"/>
    <col min="11268" max="11268" width="14.140625" customWidth="1"/>
    <col min="11269" max="11269" width="1.85546875" customWidth="1"/>
    <col min="11270" max="11270" width="14.85546875" customWidth="1"/>
    <col min="11271" max="11271" width="13" customWidth="1"/>
    <col min="11272" max="11272" width="10.28515625" customWidth="1"/>
    <col min="11273" max="11273" width="15.140625" customWidth="1"/>
    <col min="11274" max="11274" width="16" customWidth="1"/>
    <col min="11277" max="11277" width="0" hidden="1" customWidth="1"/>
    <col min="11278" max="11278" width="14.28515625" customWidth="1"/>
    <col min="11520" max="11521" width="10" customWidth="1"/>
    <col min="11522" max="11522" width="74.28515625" customWidth="1"/>
    <col min="11523" max="11523" width="18.42578125" customWidth="1"/>
    <col min="11524" max="11524" width="14.140625" customWidth="1"/>
    <col min="11525" max="11525" width="1.85546875" customWidth="1"/>
    <col min="11526" max="11526" width="14.85546875" customWidth="1"/>
    <col min="11527" max="11527" width="13" customWidth="1"/>
    <col min="11528" max="11528" width="10.28515625" customWidth="1"/>
    <col min="11529" max="11529" width="15.140625" customWidth="1"/>
    <col min="11530" max="11530" width="16" customWidth="1"/>
    <col min="11533" max="11533" width="0" hidden="1" customWidth="1"/>
    <col min="11534" max="11534" width="14.28515625" customWidth="1"/>
    <col min="11776" max="11777" width="10" customWidth="1"/>
    <col min="11778" max="11778" width="74.28515625" customWidth="1"/>
    <col min="11779" max="11779" width="18.42578125" customWidth="1"/>
    <col min="11780" max="11780" width="14.140625" customWidth="1"/>
    <col min="11781" max="11781" width="1.85546875" customWidth="1"/>
    <col min="11782" max="11782" width="14.85546875" customWidth="1"/>
    <col min="11783" max="11783" width="13" customWidth="1"/>
    <col min="11784" max="11784" width="10.28515625" customWidth="1"/>
    <col min="11785" max="11785" width="15.140625" customWidth="1"/>
    <col min="11786" max="11786" width="16" customWidth="1"/>
    <col min="11789" max="11789" width="0" hidden="1" customWidth="1"/>
    <col min="11790" max="11790" width="14.28515625" customWidth="1"/>
    <col min="12032" max="12033" width="10" customWidth="1"/>
    <col min="12034" max="12034" width="74.28515625" customWidth="1"/>
    <col min="12035" max="12035" width="18.42578125" customWidth="1"/>
    <col min="12036" max="12036" width="14.140625" customWidth="1"/>
    <col min="12037" max="12037" width="1.85546875" customWidth="1"/>
    <col min="12038" max="12038" width="14.85546875" customWidth="1"/>
    <col min="12039" max="12039" width="13" customWidth="1"/>
    <col min="12040" max="12040" width="10.28515625" customWidth="1"/>
    <col min="12041" max="12041" width="15.140625" customWidth="1"/>
    <col min="12042" max="12042" width="16" customWidth="1"/>
    <col min="12045" max="12045" width="0" hidden="1" customWidth="1"/>
    <col min="12046" max="12046" width="14.28515625" customWidth="1"/>
    <col min="12288" max="12289" width="10" customWidth="1"/>
    <col min="12290" max="12290" width="74.28515625" customWidth="1"/>
    <col min="12291" max="12291" width="18.42578125" customWidth="1"/>
    <col min="12292" max="12292" width="14.140625" customWidth="1"/>
    <col min="12293" max="12293" width="1.85546875" customWidth="1"/>
    <col min="12294" max="12294" width="14.85546875" customWidth="1"/>
    <col min="12295" max="12295" width="13" customWidth="1"/>
    <col min="12296" max="12296" width="10.28515625" customWidth="1"/>
    <col min="12297" max="12297" width="15.140625" customWidth="1"/>
    <col min="12298" max="12298" width="16" customWidth="1"/>
    <col min="12301" max="12301" width="0" hidden="1" customWidth="1"/>
    <col min="12302" max="12302" width="14.28515625" customWidth="1"/>
    <col min="12544" max="12545" width="10" customWidth="1"/>
    <col min="12546" max="12546" width="74.28515625" customWidth="1"/>
    <col min="12547" max="12547" width="18.42578125" customWidth="1"/>
    <col min="12548" max="12548" width="14.140625" customWidth="1"/>
    <col min="12549" max="12549" width="1.85546875" customWidth="1"/>
    <col min="12550" max="12550" width="14.85546875" customWidth="1"/>
    <col min="12551" max="12551" width="13" customWidth="1"/>
    <col min="12552" max="12552" width="10.28515625" customWidth="1"/>
    <col min="12553" max="12553" width="15.140625" customWidth="1"/>
    <col min="12554" max="12554" width="16" customWidth="1"/>
    <col min="12557" max="12557" width="0" hidden="1" customWidth="1"/>
    <col min="12558" max="12558" width="14.28515625" customWidth="1"/>
    <col min="12800" max="12801" width="10" customWidth="1"/>
    <col min="12802" max="12802" width="74.28515625" customWidth="1"/>
    <col min="12803" max="12803" width="18.42578125" customWidth="1"/>
    <col min="12804" max="12804" width="14.140625" customWidth="1"/>
    <col min="12805" max="12805" width="1.85546875" customWidth="1"/>
    <col min="12806" max="12806" width="14.85546875" customWidth="1"/>
    <col min="12807" max="12807" width="13" customWidth="1"/>
    <col min="12808" max="12808" width="10.28515625" customWidth="1"/>
    <col min="12809" max="12809" width="15.140625" customWidth="1"/>
    <col min="12810" max="12810" width="16" customWidth="1"/>
    <col min="12813" max="12813" width="0" hidden="1" customWidth="1"/>
    <col min="12814" max="12814" width="14.28515625" customWidth="1"/>
    <col min="13056" max="13057" width="10" customWidth="1"/>
    <col min="13058" max="13058" width="74.28515625" customWidth="1"/>
    <col min="13059" max="13059" width="18.42578125" customWidth="1"/>
    <col min="13060" max="13060" width="14.140625" customWidth="1"/>
    <col min="13061" max="13061" width="1.85546875" customWidth="1"/>
    <col min="13062" max="13062" width="14.85546875" customWidth="1"/>
    <col min="13063" max="13063" width="13" customWidth="1"/>
    <col min="13064" max="13064" width="10.28515625" customWidth="1"/>
    <col min="13065" max="13065" width="15.140625" customWidth="1"/>
    <col min="13066" max="13066" width="16" customWidth="1"/>
    <col min="13069" max="13069" width="0" hidden="1" customWidth="1"/>
    <col min="13070" max="13070" width="14.28515625" customWidth="1"/>
    <col min="13312" max="13313" width="10" customWidth="1"/>
    <col min="13314" max="13314" width="74.28515625" customWidth="1"/>
    <col min="13315" max="13315" width="18.42578125" customWidth="1"/>
    <col min="13316" max="13316" width="14.140625" customWidth="1"/>
    <col min="13317" max="13317" width="1.85546875" customWidth="1"/>
    <col min="13318" max="13318" width="14.85546875" customWidth="1"/>
    <col min="13319" max="13319" width="13" customWidth="1"/>
    <col min="13320" max="13320" width="10.28515625" customWidth="1"/>
    <col min="13321" max="13321" width="15.140625" customWidth="1"/>
    <col min="13322" max="13322" width="16" customWidth="1"/>
    <col min="13325" max="13325" width="0" hidden="1" customWidth="1"/>
    <col min="13326" max="13326" width="14.28515625" customWidth="1"/>
    <col min="13568" max="13569" width="10" customWidth="1"/>
    <col min="13570" max="13570" width="74.28515625" customWidth="1"/>
    <col min="13571" max="13571" width="18.42578125" customWidth="1"/>
    <col min="13572" max="13572" width="14.140625" customWidth="1"/>
    <col min="13573" max="13573" width="1.85546875" customWidth="1"/>
    <col min="13574" max="13574" width="14.85546875" customWidth="1"/>
    <col min="13575" max="13575" width="13" customWidth="1"/>
    <col min="13576" max="13576" width="10.28515625" customWidth="1"/>
    <col min="13577" max="13577" width="15.140625" customWidth="1"/>
    <col min="13578" max="13578" width="16" customWidth="1"/>
    <col min="13581" max="13581" width="0" hidden="1" customWidth="1"/>
    <col min="13582" max="13582" width="14.28515625" customWidth="1"/>
    <col min="13824" max="13825" width="10" customWidth="1"/>
    <col min="13826" max="13826" width="74.28515625" customWidth="1"/>
    <col min="13827" max="13827" width="18.42578125" customWidth="1"/>
    <col min="13828" max="13828" width="14.140625" customWidth="1"/>
    <col min="13829" max="13829" width="1.85546875" customWidth="1"/>
    <col min="13830" max="13830" width="14.85546875" customWidth="1"/>
    <col min="13831" max="13831" width="13" customWidth="1"/>
    <col min="13832" max="13832" width="10.28515625" customWidth="1"/>
    <col min="13833" max="13833" width="15.140625" customWidth="1"/>
    <col min="13834" max="13834" width="16" customWidth="1"/>
    <col min="13837" max="13837" width="0" hidden="1" customWidth="1"/>
    <col min="13838" max="13838" width="14.28515625" customWidth="1"/>
    <col min="14080" max="14081" width="10" customWidth="1"/>
    <col min="14082" max="14082" width="74.28515625" customWidth="1"/>
    <col min="14083" max="14083" width="18.42578125" customWidth="1"/>
    <col min="14084" max="14084" width="14.140625" customWidth="1"/>
    <col min="14085" max="14085" width="1.85546875" customWidth="1"/>
    <col min="14086" max="14086" width="14.85546875" customWidth="1"/>
    <col min="14087" max="14087" width="13" customWidth="1"/>
    <col min="14088" max="14088" width="10.28515625" customWidth="1"/>
    <col min="14089" max="14089" width="15.140625" customWidth="1"/>
    <col min="14090" max="14090" width="16" customWidth="1"/>
    <col min="14093" max="14093" width="0" hidden="1" customWidth="1"/>
    <col min="14094" max="14094" width="14.28515625" customWidth="1"/>
    <col min="14336" max="14337" width="10" customWidth="1"/>
    <col min="14338" max="14338" width="74.28515625" customWidth="1"/>
    <col min="14339" max="14339" width="18.42578125" customWidth="1"/>
    <col min="14340" max="14340" width="14.140625" customWidth="1"/>
    <col min="14341" max="14341" width="1.85546875" customWidth="1"/>
    <col min="14342" max="14342" width="14.85546875" customWidth="1"/>
    <col min="14343" max="14343" width="13" customWidth="1"/>
    <col min="14344" max="14344" width="10.28515625" customWidth="1"/>
    <col min="14345" max="14345" width="15.140625" customWidth="1"/>
    <col min="14346" max="14346" width="16" customWidth="1"/>
    <col min="14349" max="14349" width="0" hidden="1" customWidth="1"/>
    <col min="14350" max="14350" width="14.28515625" customWidth="1"/>
    <col min="14592" max="14593" width="10" customWidth="1"/>
    <col min="14594" max="14594" width="74.28515625" customWidth="1"/>
    <col min="14595" max="14595" width="18.42578125" customWidth="1"/>
    <col min="14596" max="14596" width="14.140625" customWidth="1"/>
    <col min="14597" max="14597" width="1.85546875" customWidth="1"/>
    <col min="14598" max="14598" width="14.85546875" customWidth="1"/>
    <col min="14599" max="14599" width="13" customWidth="1"/>
    <col min="14600" max="14600" width="10.28515625" customWidth="1"/>
    <col min="14601" max="14601" width="15.140625" customWidth="1"/>
    <col min="14602" max="14602" width="16" customWidth="1"/>
    <col min="14605" max="14605" width="0" hidden="1" customWidth="1"/>
    <col min="14606" max="14606" width="14.28515625" customWidth="1"/>
    <col min="14848" max="14849" width="10" customWidth="1"/>
    <col min="14850" max="14850" width="74.28515625" customWidth="1"/>
    <col min="14851" max="14851" width="18.42578125" customWidth="1"/>
    <col min="14852" max="14852" width="14.140625" customWidth="1"/>
    <col min="14853" max="14853" width="1.85546875" customWidth="1"/>
    <col min="14854" max="14854" width="14.85546875" customWidth="1"/>
    <col min="14855" max="14855" width="13" customWidth="1"/>
    <col min="14856" max="14856" width="10.28515625" customWidth="1"/>
    <col min="14857" max="14857" width="15.140625" customWidth="1"/>
    <col min="14858" max="14858" width="16" customWidth="1"/>
    <col min="14861" max="14861" width="0" hidden="1" customWidth="1"/>
    <col min="14862" max="14862" width="14.28515625" customWidth="1"/>
    <col min="15104" max="15105" width="10" customWidth="1"/>
    <col min="15106" max="15106" width="74.28515625" customWidth="1"/>
    <col min="15107" max="15107" width="18.42578125" customWidth="1"/>
    <col min="15108" max="15108" width="14.140625" customWidth="1"/>
    <col min="15109" max="15109" width="1.85546875" customWidth="1"/>
    <col min="15110" max="15110" width="14.85546875" customWidth="1"/>
    <col min="15111" max="15111" width="13" customWidth="1"/>
    <col min="15112" max="15112" width="10.28515625" customWidth="1"/>
    <col min="15113" max="15113" width="15.140625" customWidth="1"/>
    <col min="15114" max="15114" width="16" customWidth="1"/>
    <col min="15117" max="15117" width="0" hidden="1" customWidth="1"/>
    <col min="15118" max="15118" width="14.28515625" customWidth="1"/>
    <col min="15360" max="15361" width="10" customWidth="1"/>
    <col min="15362" max="15362" width="74.28515625" customWidth="1"/>
    <col min="15363" max="15363" width="18.42578125" customWidth="1"/>
    <col min="15364" max="15364" width="14.140625" customWidth="1"/>
    <col min="15365" max="15365" width="1.85546875" customWidth="1"/>
    <col min="15366" max="15366" width="14.85546875" customWidth="1"/>
    <col min="15367" max="15367" width="13" customWidth="1"/>
    <col min="15368" max="15368" width="10.28515625" customWidth="1"/>
    <col min="15369" max="15369" width="15.140625" customWidth="1"/>
    <col min="15370" max="15370" width="16" customWidth="1"/>
    <col min="15373" max="15373" width="0" hidden="1" customWidth="1"/>
    <col min="15374" max="15374" width="14.28515625" customWidth="1"/>
    <col min="15616" max="15617" width="10" customWidth="1"/>
    <col min="15618" max="15618" width="74.28515625" customWidth="1"/>
    <col min="15619" max="15619" width="18.42578125" customWidth="1"/>
    <col min="15620" max="15620" width="14.140625" customWidth="1"/>
    <col min="15621" max="15621" width="1.85546875" customWidth="1"/>
    <col min="15622" max="15622" width="14.85546875" customWidth="1"/>
    <col min="15623" max="15623" width="13" customWidth="1"/>
    <col min="15624" max="15624" width="10.28515625" customWidth="1"/>
    <col min="15625" max="15625" width="15.140625" customWidth="1"/>
    <col min="15626" max="15626" width="16" customWidth="1"/>
    <col min="15629" max="15629" width="0" hidden="1" customWidth="1"/>
    <col min="15630" max="15630" width="14.28515625" customWidth="1"/>
    <col min="15872" max="15873" width="10" customWidth="1"/>
    <col min="15874" max="15874" width="74.28515625" customWidth="1"/>
    <col min="15875" max="15875" width="18.42578125" customWidth="1"/>
    <col min="15876" max="15876" width="14.140625" customWidth="1"/>
    <col min="15877" max="15877" width="1.85546875" customWidth="1"/>
    <col min="15878" max="15878" width="14.85546875" customWidth="1"/>
    <col min="15879" max="15879" width="13" customWidth="1"/>
    <col min="15880" max="15880" width="10.28515625" customWidth="1"/>
    <col min="15881" max="15881" width="15.140625" customWidth="1"/>
    <col min="15882" max="15882" width="16" customWidth="1"/>
    <col min="15885" max="15885" width="0" hidden="1" customWidth="1"/>
    <col min="15886" max="15886" width="14.28515625" customWidth="1"/>
    <col min="16128" max="16129" width="10" customWidth="1"/>
    <col min="16130" max="16130" width="74.28515625" customWidth="1"/>
    <col min="16131" max="16131" width="18.42578125" customWidth="1"/>
    <col min="16132" max="16132" width="14.140625" customWidth="1"/>
    <col min="16133" max="16133" width="1.85546875" customWidth="1"/>
    <col min="16134" max="16134" width="14.85546875" customWidth="1"/>
    <col min="16135" max="16135" width="13" customWidth="1"/>
    <col min="16136" max="16136" width="10.28515625" customWidth="1"/>
    <col min="16137" max="16137" width="15.140625" customWidth="1"/>
    <col min="16138" max="16138" width="16" customWidth="1"/>
    <col min="16141" max="16141" width="0" hidden="1" customWidth="1"/>
    <col min="16142" max="16142" width="14.28515625" customWidth="1"/>
  </cols>
  <sheetData>
    <row r="1" spans="1:13" x14ac:dyDescent="0.25">
      <c r="A1" s="63" t="s">
        <v>687</v>
      </c>
      <c r="B1" s="73"/>
      <c r="C1" s="2"/>
      <c r="D1" s="2"/>
      <c r="E1" s="2"/>
      <c r="F1" s="3"/>
      <c r="G1" s="4"/>
      <c r="H1" s="122"/>
      <c r="I1" s="123"/>
      <c r="J1" s="122"/>
    </row>
    <row r="2" spans="1:13" ht="19.5" customHeight="1" thickBot="1" x14ac:dyDescent="0.3">
      <c r="A2" s="59" t="s">
        <v>47</v>
      </c>
      <c r="B2" s="8"/>
      <c r="D2" s="88" t="s">
        <v>0</v>
      </c>
      <c r="E2" s="9"/>
      <c r="F2" s="62">
        <f>23021.67-D5</f>
        <v>13815.729999999998</v>
      </c>
      <c r="G2" s="10"/>
      <c r="H2" s="122"/>
      <c r="I2" s="123"/>
      <c r="J2" s="122"/>
    </row>
    <row r="3" spans="1:13" ht="15.75" thickTop="1" x14ac:dyDescent="0.25">
      <c r="A3" s="60" t="s">
        <v>30</v>
      </c>
      <c r="B3" s="11" t="s">
        <v>64</v>
      </c>
      <c r="C3" s="6"/>
      <c r="D3" s="6"/>
      <c r="E3" s="6"/>
      <c r="F3" s="12"/>
      <c r="G3" s="6"/>
      <c r="H3" s="122"/>
      <c r="I3" s="124"/>
      <c r="J3" s="125"/>
    </row>
    <row r="4" spans="1:13" x14ac:dyDescent="0.25">
      <c r="A4" s="60"/>
      <c r="B4" s="14" t="s">
        <v>44</v>
      </c>
      <c r="C4" s="11"/>
      <c r="D4" s="6"/>
      <c r="E4" s="6"/>
      <c r="F4" s="12"/>
      <c r="G4" s="6"/>
      <c r="H4" s="122"/>
      <c r="I4" s="124"/>
      <c r="J4" s="125"/>
    </row>
    <row r="5" spans="1:13" x14ac:dyDescent="0.25">
      <c r="A5" s="60"/>
      <c r="B5" s="11"/>
      <c r="C5" s="15" t="s">
        <v>2</v>
      </c>
      <c r="D5" s="89">
        <f>SUM(D8:D51)</f>
        <v>9205.94</v>
      </c>
      <c r="E5" s="90"/>
      <c r="F5" s="89">
        <f>SUM(F8:F51)</f>
        <v>308875.71999999997</v>
      </c>
      <c r="G5" s="6"/>
      <c r="H5" s="122"/>
      <c r="I5" s="124"/>
      <c r="J5" s="125"/>
    </row>
    <row r="6" spans="1:13" ht="6" customHeight="1" x14ac:dyDescent="0.25">
      <c r="A6" s="60"/>
      <c r="B6" s="11"/>
      <c r="C6" s="11"/>
      <c r="D6" s="6"/>
      <c r="E6" s="6"/>
      <c r="F6" s="12"/>
      <c r="G6" s="6"/>
      <c r="H6" s="122"/>
      <c r="I6" s="124"/>
      <c r="J6" s="125"/>
    </row>
    <row r="7" spans="1:13" s="21" customFormat="1" ht="34.5" customHeight="1" x14ac:dyDescent="0.25">
      <c r="A7" s="17" t="s">
        <v>3</v>
      </c>
      <c r="B7" s="18" t="s">
        <v>4</v>
      </c>
      <c r="C7" s="75" t="s">
        <v>5</v>
      </c>
      <c r="D7" s="19" t="s">
        <v>6</v>
      </c>
      <c r="E7" s="19"/>
      <c r="F7" s="19" t="s">
        <v>7</v>
      </c>
      <c r="G7" s="20" t="s">
        <v>48</v>
      </c>
      <c r="H7" s="126"/>
      <c r="I7" s="126"/>
      <c r="J7" s="126"/>
      <c r="L7" s="22"/>
      <c r="M7" s="23"/>
    </row>
    <row r="8" spans="1:13" s="76" customFormat="1" ht="14.25" customHeight="1" x14ac:dyDescent="0.2">
      <c r="A8" s="24" t="s">
        <v>527</v>
      </c>
      <c r="B8" s="1" t="s">
        <v>528</v>
      </c>
      <c r="C8" s="158" t="s">
        <v>100</v>
      </c>
      <c r="D8" s="87">
        <v>-250</v>
      </c>
      <c r="E8" s="25"/>
      <c r="F8" s="158" t="s">
        <v>100</v>
      </c>
      <c r="G8" s="114" t="s">
        <v>100</v>
      </c>
      <c r="H8" s="127"/>
      <c r="I8" s="128"/>
      <c r="J8" s="129"/>
    </row>
    <row r="9" spans="1:13" s="76" customFormat="1" x14ac:dyDescent="0.2">
      <c r="A9" s="91" t="s">
        <v>529</v>
      </c>
      <c r="B9" s="69" t="s">
        <v>530</v>
      </c>
      <c r="C9" s="159" t="s">
        <v>100</v>
      </c>
      <c r="D9" s="96">
        <v>3649.77</v>
      </c>
      <c r="E9" s="25"/>
      <c r="F9" s="159" t="s">
        <v>100</v>
      </c>
      <c r="G9" s="221" t="s">
        <v>555</v>
      </c>
      <c r="H9" s="127"/>
      <c r="I9" s="134"/>
      <c r="J9" s="135"/>
    </row>
    <row r="10" spans="1:13" s="76" customFormat="1" x14ac:dyDescent="0.2">
      <c r="A10" s="68" t="s">
        <v>531</v>
      </c>
      <c r="B10" s="24" t="s">
        <v>532</v>
      </c>
      <c r="C10" s="105">
        <v>223843</v>
      </c>
      <c r="D10" s="26">
        <v>250</v>
      </c>
      <c r="E10" s="25"/>
      <c r="F10" s="105">
        <v>223593</v>
      </c>
      <c r="G10" s="114" t="s">
        <v>556</v>
      </c>
      <c r="H10" s="127"/>
      <c r="I10" s="136"/>
      <c r="J10" s="129"/>
    </row>
    <row r="11" spans="1:13" s="76" customFormat="1" x14ac:dyDescent="0.2">
      <c r="A11" s="91" t="s">
        <v>533</v>
      </c>
      <c r="B11" s="97" t="s">
        <v>534</v>
      </c>
      <c r="C11" s="70">
        <v>9634</v>
      </c>
      <c r="D11" s="25">
        <v>500</v>
      </c>
      <c r="E11" s="25"/>
      <c r="F11" s="71">
        <v>9134</v>
      </c>
      <c r="G11" s="221" t="s">
        <v>126</v>
      </c>
      <c r="H11" s="127"/>
      <c r="I11" s="136"/>
      <c r="J11" s="129"/>
    </row>
    <row r="12" spans="1:13" s="76" customFormat="1" x14ac:dyDescent="0.2">
      <c r="A12" s="24" t="s">
        <v>535</v>
      </c>
      <c r="B12" s="1" t="s">
        <v>536</v>
      </c>
      <c r="C12" s="155">
        <v>2500</v>
      </c>
      <c r="D12" s="155">
        <v>500</v>
      </c>
      <c r="E12" s="25"/>
      <c r="F12" s="26">
        <v>2000</v>
      </c>
      <c r="G12" s="114" t="s">
        <v>557</v>
      </c>
      <c r="H12" s="28"/>
      <c r="I12" s="28"/>
      <c r="J12" s="27"/>
    </row>
    <row r="13" spans="1:13" s="76" customFormat="1" x14ac:dyDescent="0.2">
      <c r="A13" s="91" t="s">
        <v>537</v>
      </c>
      <c r="B13" s="69" t="s">
        <v>538</v>
      </c>
      <c r="C13" s="98">
        <v>62963</v>
      </c>
      <c r="D13" s="96">
        <v>1500</v>
      </c>
      <c r="E13" s="25"/>
      <c r="F13" s="26">
        <v>59463</v>
      </c>
      <c r="G13" s="114" t="s">
        <v>557</v>
      </c>
      <c r="H13" s="28"/>
      <c r="I13" s="28"/>
      <c r="J13" s="27"/>
    </row>
    <row r="14" spans="1:13" s="76" customFormat="1" x14ac:dyDescent="0.2">
      <c r="A14" s="68" t="s">
        <v>539</v>
      </c>
      <c r="B14" s="24" t="s">
        <v>540</v>
      </c>
      <c r="C14" s="26" t="s">
        <v>100</v>
      </c>
      <c r="D14" s="26">
        <v>200</v>
      </c>
      <c r="E14" s="25"/>
      <c r="F14" s="105" t="s">
        <v>100</v>
      </c>
      <c r="G14" s="114" t="s">
        <v>558</v>
      </c>
      <c r="H14" s="28"/>
      <c r="I14" s="29"/>
      <c r="J14" s="28"/>
    </row>
    <row r="15" spans="1:13" s="76" customFormat="1" x14ac:dyDescent="0.2">
      <c r="A15" s="91" t="s">
        <v>541</v>
      </c>
      <c r="B15" s="97" t="s">
        <v>542</v>
      </c>
      <c r="C15" s="169">
        <v>955.17</v>
      </c>
      <c r="D15" s="25">
        <v>955.17</v>
      </c>
      <c r="E15" s="25"/>
      <c r="F15" s="105" t="s">
        <v>100</v>
      </c>
      <c r="G15" s="114" t="s">
        <v>559</v>
      </c>
      <c r="H15" s="28"/>
      <c r="I15" s="28"/>
      <c r="J15" s="27"/>
    </row>
    <row r="16" spans="1:13" s="76" customFormat="1" x14ac:dyDescent="0.2">
      <c r="A16" s="72" t="s">
        <v>543</v>
      </c>
      <c r="B16" s="1" t="s">
        <v>544</v>
      </c>
      <c r="C16" s="25">
        <v>143</v>
      </c>
      <c r="D16" s="25">
        <v>143</v>
      </c>
      <c r="E16" s="25"/>
      <c r="F16" s="105" t="s">
        <v>100</v>
      </c>
      <c r="G16" s="114" t="s">
        <v>560</v>
      </c>
      <c r="H16" s="28"/>
      <c r="I16" s="29"/>
      <c r="J16" s="28"/>
    </row>
    <row r="17" spans="1:10" s="76" customFormat="1" x14ac:dyDescent="0.2">
      <c r="A17" s="72" t="s">
        <v>545</v>
      </c>
      <c r="B17" s="1" t="s">
        <v>546</v>
      </c>
      <c r="C17" s="25">
        <v>4743.72</v>
      </c>
      <c r="D17" s="25">
        <v>300</v>
      </c>
      <c r="E17" s="25"/>
      <c r="F17" s="105">
        <v>1743.72</v>
      </c>
      <c r="G17" s="114" t="s">
        <v>561</v>
      </c>
      <c r="H17" s="28"/>
      <c r="I17" s="29"/>
      <c r="J17" s="28"/>
    </row>
    <row r="18" spans="1:10" s="76" customFormat="1" x14ac:dyDescent="0.2">
      <c r="A18" s="72" t="s">
        <v>547</v>
      </c>
      <c r="B18" s="1" t="s">
        <v>548</v>
      </c>
      <c r="C18" s="25">
        <v>7600</v>
      </c>
      <c r="D18" s="25">
        <v>250</v>
      </c>
      <c r="E18" s="25"/>
      <c r="F18" s="26">
        <v>7350</v>
      </c>
      <c r="G18" s="114" t="s">
        <v>286</v>
      </c>
      <c r="H18" s="28"/>
      <c r="I18" s="29"/>
      <c r="J18" s="28"/>
    </row>
    <row r="19" spans="1:10" s="76" customFormat="1" x14ac:dyDescent="0.2">
      <c r="A19" s="72" t="s">
        <v>549</v>
      </c>
      <c r="B19" s="1" t="s">
        <v>550</v>
      </c>
      <c r="C19" s="25">
        <v>3200</v>
      </c>
      <c r="D19" s="25">
        <v>450</v>
      </c>
      <c r="E19" s="25"/>
      <c r="F19" s="26">
        <v>2750</v>
      </c>
      <c r="G19" s="101" t="s">
        <v>286</v>
      </c>
      <c r="H19" s="28"/>
      <c r="I19" s="29"/>
      <c r="J19" s="28"/>
    </row>
    <row r="20" spans="1:10" s="76" customFormat="1" x14ac:dyDescent="0.2">
      <c r="A20" s="72" t="s">
        <v>551</v>
      </c>
      <c r="B20" s="1" t="s">
        <v>552</v>
      </c>
      <c r="C20" s="25">
        <v>600</v>
      </c>
      <c r="D20" s="25">
        <v>600</v>
      </c>
      <c r="E20" s="25"/>
      <c r="F20" s="26" t="s">
        <v>100</v>
      </c>
      <c r="G20" s="101" t="s">
        <v>134</v>
      </c>
      <c r="H20" s="28"/>
      <c r="I20" s="29"/>
      <c r="J20" s="28"/>
    </row>
    <row r="21" spans="1:10" s="76" customFormat="1" x14ac:dyDescent="0.2">
      <c r="A21" s="72" t="s">
        <v>553</v>
      </c>
      <c r="B21" s="1" t="s">
        <v>554</v>
      </c>
      <c r="C21" s="25">
        <v>3000</v>
      </c>
      <c r="D21" s="25">
        <v>158</v>
      </c>
      <c r="E21" s="25"/>
      <c r="F21" s="105">
        <v>2842</v>
      </c>
      <c r="G21" s="101" t="s">
        <v>562</v>
      </c>
      <c r="H21" s="28"/>
      <c r="I21" s="29"/>
      <c r="J21" s="28"/>
    </row>
    <row r="22" spans="1:10" s="76" customFormat="1" x14ac:dyDescent="0.2">
      <c r="A22" s="72"/>
      <c r="B22" s="1"/>
      <c r="C22" s="25"/>
      <c r="D22" s="25"/>
      <c r="E22" s="25"/>
      <c r="F22" s="105"/>
      <c r="G22" s="101"/>
      <c r="H22" s="28"/>
      <c r="I22" s="29"/>
      <c r="J22" s="28"/>
    </row>
    <row r="23" spans="1:10" s="80" customFormat="1" x14ac:dyDescent="0.2">
      <c r="A23" s="77"/>
      <c r="B23" s="65"/>
      <c r="C23" s="78"/>
      <c r="D23" s="78"/>
      <c r="E23" s="78"/>
      <c r="F23" s="79"/>
      <c r="G23" s="67"/>
      <c r="H23" s="67"/>
      <c r="I23" s="74"/>
      <c r="J23" s="67"/>
    </row>
    <row r="24" spans="1:10" s="80" customFormat="1" x14ac:dyDescent="0.2">
      <c r="A24" s="77"/>
      <c r="B24" s="81"/>
      <c r="C24" s="78"/>
      <c r="D24" s="78"/>
      <c r="E24" s="78"/>
      <c r="F24" s="79"/>
      <c r="G24" s="67"/>
      <c r="H24" s="67"/>
      <c r="I24" s="74"/>
      <c r="J24" s="67"/>
    </row>
    <row r="25" spans="1:10" s="80" customFormat="1" x14ac:dyDescent="0.2">
      <c r="A25" s="77"/>
      <c r="B25" s="81"/>
      <c r="C25" s="78"/>
      <c r="D25" s="78"/>
      <c r="E25" s="78"/>
      <c r="F25" s="79"/>
      <c r="G25" s="67"/>
      <c r="H25" s="67"/>
      <c r="I25" s="74"/>
      <c r="J25" s="67"/>
    </row>
    <row r="26" spans="1:10" s="76" customFormat="1" x14ac:dyDescent="0.2">
      <c r="A26" s="72"/>
      <c r="B26" s="1"/>
      <c r="C26" s="25"/>
      <c r="D26" s="25"/>
      <c r="E26" s="25"/>
      <c r="F26" s="26"/>
      <c r="G26" s="28"/>
      <c r="H26" s="28"/>
      <c r="I26" s="29"/>
      <c r="J26" s="28"/>
    </row>
    <row r="27" spans="1:10" s="76" customFormat="1" x14ac:dyDescent="0.2">
      <c r="A27" s="72"/>
      <c r="B27" s="1"/>
      <c r="C27" s="25"/>
      <c r="D27" s="25"/>
      <c r="E27" s="25"/>
      <c r="F27" s="26"/>
      <c r="G27" s="28"/>
      <c r="H27" s="28"/>
      <c r="I27" s="29"/>
      <c r="J27" s="28"/>
    </row>
    <row r="28" spans="1:10" s="76" customFormat="1" x14ac:dyDescent="0.2">
      <c r="A28" s="72"/>
      <c r="B28" s="1"/>
      <c r="C28" s="25"/>
      <c r="D28" s="25"/>
      <c r="E28" s="25"/>
      <c r="F28" s="26"/>
      <c r="G28" s="28"/>
      <c r="H28" s="28"/>
      <c r="I28" s="29"/>
      <c r="J28" s="28"/>
    </row>
    <row r="29" spans="1:10" s="76" customFormat="1" x14ac:dyDescent="0.2">
      <c r="A29" s="72"/>
      <c r="B29" s="64"/>
      <c r="C29" s="25"/>
      <c r="D29" s="25"/>
      <c r="E29" s="25"/>
      <c r="F29" s="26"/>
      <c r="G29" s="28"/>
      <c r="H29" s="28"/>
      <c r="I29" s="29"/>
      <c r="J29" s="28"/>
    </row>
    <row r="30" spans="1:10" s="76" customFormat="1" x14ac:dyDescent="0.2">
      <c r="A30" s="72"/>
      <c r="B30" s="1"/>
      <c r="C30" s="25"/>
      <c r="D30" s="25"/>
      <c r="E30" s="25"/>
      <c r="F30" s="26"/>
      <c r="G30" s="28"/>
      <c r="H30" s="28"/>
      <c r="I30" s="29"/>
      <c r="J30" s="28"/>
    </row>
    <row r="31" spans="1:10" s="76" customFormat="1" x14ac:dyDescent="0.2">
      <c r="A31" s="72"/>
      <c r="B31" s="1"/>
      <c r="C31" s="25"/>
      <c r="D31" s="25"/>
      <c r="E31" s="25"/>
      <c r="F31" s="26"/>
      <c r="G31" s="28"/>
      <c r="H31" s="28"/>
      <c r="I31" s="29"/>
      <c r="J31" s="28"/>
    </row>
    <row r="32" spans="1:10" s="76" customFormat="1" x14ac:dyDescent="0.2">
      <c r="A32" s="72"/>
      <c r="B32" s="1"/>
      <c r="C32" s="25"/>
      <c r="D32" s="25"/>
      <c r="E32" s="25"/>
      <c r="F32" s="26"/>
      <c r="G32" s="28"/>
      <c r="H32" s="28"/>
      <c r="I32" s="29"/>
      <c r="J32" s="28"/>
    </row>
    <row r="33" spans="1:10" s="76" customFormat="1" x14ac:dyDescent="0.2">
      <c r="A33" s="72"/>
      <c r="B33" s="1"/>
      <c r="C33" s="25"/>
      <c r="D33" s="25"/>
      <c r="E33" s="25"/>
      <c r="F33" s="26"/>
      <c r="G33" s="28"/>
      <c r="H33" s="28"/>
      <c r="I33" s="29"/>
      <c r="J33" s="28"/>
    </row>
    <row r="34" spans="1:10" s="76" customFormat="1" x14ac:dyDescent="0.2">
      <c r="A34" s="72"/>
      <c r="B34" s="1"/>
      <c r="C34" s="25"/>
      <c r="D34" s="25"/>
      <c r="E34" s="25"/>
      <c r="F34" s="26"/>
      <c r="G34" s="28"/>
      <c r="H34" s="28"/>
      <c r="I34" s="29"/>
      <c r="J34" s="28"/>
    </row>
    <row r="35" spans="1:10" s="76" customFormat="1" x14ac:dyDescent="0.2">
      <c r="A35" s="72"/>
      <c r="B35" s="1"/>
      <c r="C35" s="25"/>
      <c r="D35" s="25"/>
      <c r="E35" s="25"/>
      <c r="F35" s="26"/>
      <c r="G35" s="28"/>
      <c r="H35" s="28"/>
      <c r="I35" s="29"/>
      <c r="J35" s="28"/>
    </row>
    <row r="36" spans="1:10" s="76" customFormat="1" x14ac:dyDescent="0.2">
      <c r="A36" s="72"/>
      <c r="B36" s="1"/>
      <c r="C36" s="25"/>
      <c r="D36" s="25"/>
      <c r="E36" s="25"/>
      <c r="F36" s="26"/>
      <c r="G36" s="28"/>
      <c r="H36" s="28"/>
      <c r="I36" s="29"/>
      <c r="J36" s="28"/>
    </row>
    <row r="37" spans="1:10" s="76" customFormat="1" x14ac:dyDescent="0.2">
      <c r="A37" s="72"/>
      <c r="B37" s="1"/>
      <c r="C37" s="25"/>
      <c r="D37" s="25"/>
      <c r="E37" s="25"/>
      <c r="F37" s="26"/>
      <c r="G37" s="28"/>
      <c r="H37" s="28"/>
      <c r="I37" s="29"/>
      <c r="J37" s="28"/>
    </row>
    <row r="38" spans="1:10" s="76" customFormat="1" x14ac:dyDescent="0.2">
      <c r="A38" s="72"/>
      <c r="B38" s="74"/>
      <c r="C38" s="25"/>
      <c r="D38" s="25"/>
      <c r="E38" s="25"/>
      <c r="F38" s="26"/>
      <c r="G38" s="28"/>
      <c r="H38" s="28"/>
      <c r="I38" s="29"/>
      <c r="J38" s="28"/>
    </row>
    <row r="39" spans="1:10" s="76" customFormat="1" x14ac:dyDescent="0.2">
      <c r="A39" s="83"/>
      <c r="B39" s="74"/>
      <c r="C39" s="25"/>
      <c r="D39" s="25"/>
      <c r="E39" s="25"/>
      <c r="F39" s="26"/>
      <c r="G39" s="28"/>
      <c r="H39" s="28"/>
      <c r="I39" s="29"/>
      <c r="J39" s="28"/>
    </row>
    <row r="40" spans="1:10" x14ac:dyDescent="0.25">
      <c r="A40" s="84"/>
      <c r="B40" s="74"/>
      <c r="C40" s="44"/>
      <c r="D40" s="44"/>
      <c r="E40" s="44"/>
      <c r="F40" s="61"/>
      <c r="G40" s="28"/>
      <c r="I40" s="29"/>
    </row>
    <row r="41" spans="1:10" x14ac:dyDescent="0.25">
      <c r="A41" s="84"/>
      <c r="B41" s="74"/>
      <c r="C41" s="44"/>
      <c r="D41" s="44"/>
      <c r="E41" s="44"/>
      <c r="F41" s="61"/>
      <c r="G41" s="28"/>
    </row>
    <row r="42" spans="1:10" x14ac:dyDescent="0.25">
      <c r="A42" s="84"/>
      <c r="B42" s="74"/>
      <c r="C42" s="44"/>
      <c r="D42" s="44"/>
      <c r="E42" s="44"/>
      <c r="F42" s="61"/>
      <c r="G42" s="28"/>
    </row>
    <row r="43" spans="1:10" x14ac:dyDescent="0.25">
      <c r="B43" s="82"/>
      <c r="C43" s="44"/>
      <c r="D43" s="44"/>
      <c r="E43" s="44"/>
      <c r="F43" s="61"/>
    </row>
    <row r="44" spans="1:10" x14ac:dyDescent="0.25">
      <c r="B44" s="82"/>
      <c r="C44" s="44"/>
      <c r="D44" s="44"/>
      <c r="E44" s="44"/>
      <c r="F44" s="61"/>
    </row>
    <row r="45" spans="1:10" x14ac:dyDescent="0.25">
      <c r="B45" s="66"/>
    </row>
    <row r="46" spans="1:10" x14ac:dyDescent="0.25">
      <c r="B46" s="66"/>
    </row>
    <row r="47" spans="1:10" x14ac:dyDescent="0.25">
      <c r="B47" s="66"/>
    </row>
    <row r="48" spans="1:10" x14ac:dyDescent="0.25">
      <c r="B48" s="66"/>
    </row>
    <row r="49" spans="2:2" x14ac:dyDescent="0.25">
      <c r="B49" s="66"/>
    </row>
    <row r="50" spans="2:2" x14ac:dyDescent="0.25">
      <c r="B50" s="66"/>
    </row>
    <row r="51" spans="2:2" x14ac:dyDescent="0.25">
      <c r="B51" s="66"/>
    </row>
    <row r="52" spans="2:2" x14ac:dyDescent="0.25">
      <c r="B52" s="66"/>
    </row>
    <row r="53" spans="2:2" x14ac:dyDescent="0.25">
      <c r="B53" s="66"/>
    </row>
    <row r="54" spans="2:2" x14ac:dyDescent="0.25">
      <c r="B54" s="66"/>
    </row>
    <row r="55" spans="2:2" x14ac:dyDescent="0.25">
      <c r="B55" s="66"/>
    </row>
    <row r="56" spans="2:2" x14ac:dyDescent="0.25">
      <c r="B56" s="66"/>
    </row>
    <row r="57" spans="2:2" x14ac:dyDescent="0.25">
      <c r="B57" s="66"/>
    </row>
    <row r="58" spans="2:2" x14ac:dyDescent="0.25">
      <c r="B58" s="66"/>
    </row>
    <row r="59" spans="2:2" x14ac:dyDescent="0.25">
      <c r="B59" s="66"/>
    </row>
    <row r="60" spans="2:2" x14ac:dyDescent="0.25">
      <c r="B60" s="66"/>
    </row>
    <row r="61" spans="2:2" x14ac:dyDescent="0.25">
      <c r="B61" s="66"/>
    </row>
    <row r="62" spans="2:2" x14ac:dyDescent="0.25">
      <c r="B62" s="66"/>
    </row>
    <row r="63" spans="2:2" x14ac:dyDescent="0.25">
      <c r="B63" s="66"/>
    </row>
    <row r="64" spans="2:2" x14ac:dyDescent="0.25">
      <c r="B64" s="66"/>
    </row>
    <row r="65" spans="2:2" x14ac:dyDescent="0.25">
      <c r="B65" s="66"/>
    </row>
    <row r="66" spans="2:2" x14ac:dyDescent="0.25">
      <c r="B66" s="6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8AB13-02FA-4076-A3C5-C0BEE245C105}">
  <dimension ref="A1:M66"/>
  <sheetViews>
    <sheetView workbookViewId="0">
      <selection activeCell="A2" sqref="A2"/>
    </sheetView>
  </sheetViews>
  <sheetFormatPr defaultColWidth="9.140625" defaultRowHeight="15" x14ac:dyDescent="0.25"/>
  <cols>
    <col min="1" max="1" width="10" style="30" customWidth="1"/>
    <col min="2" max="2" width="74.28515625" style="30" customWidth="1"/>
    <col min="3" max="3" width="18.42578125" customWidth="1"/>
    <col min="4" max="4" width="14.140625" customWidth="1"/>
    <col min="5" max="5" width="1.85546875" customWidth="1"/>
    <col min="6" max="6" width="14.85546875" style="31" customWidth="1"/>
    <col min="7" max="7" width="13" customWidth="1"/>
    <col min="8" max="8" width="6.7109375" style="32" customWidth="1"/>
    <col min="9" max="9" width="15.140625" customWidth="1"/>
    <col min="10" max="10" width="16" style="32" customWidth="1"/>
    <col min="13" max="13" width="7.85546875" hidden="1" customWidth="1"/>
    <col min="14" max="14" width="14.28515625" customWidth="1"/>
    <col min="256" max="257" width="10" customWidth="1"/>
    <col min="258" max="258" width="74.28515625" customWidth="1"/>
    <col min="259" max="259" width="18.42578125" customWidth="1"/>
    <col min="260" max="260" width="14.140625" customWidth="1"/>
    <col min="261" max="261" width="1.85546875" customWidth="1"/>
    <col min="262" max="262" width="14.85546875" customWidth="1"/>
    <col min="263" max="263" width="13" customWidth="1"/>
    <col min="264" max="264" width="10.28515625" customWidth="1"/>
    <col min="265" max="265" width="15.140625" customWidth="1"/>
    <col min="266" max="266" width="16" customWidth="1"/>
    <col min="269" max="269" width="0" hidden="1" customWidth="1"/>
    <col min="270" max="270" width="14.28515625" customWidth="1"/>
    <col min="512" max="513" width="10" customWidth="1"/>
    <col min="514" max="514" width="74.28515625" customWidth="1"/>
    <col min="515" max="515" width="18.42578125" customWidth="1"/>
    <col min="516" max="516" width="14.140625" customWidth="1"/>
    <col min="517" max="517" width="1.85546875" customWidth="1"/>
    <col min="518" max="518" width="14.85546875" customWidth="1"/>
    <col min="519" max="519" width="13" customWidth="1"/>
    <col min="520" max="520" width="10.28515625" customWidth="1"/>
    <col min="521" max="521" width="15.140625" customWidth="1"/>
    <col min="522" max="522" width="16" customWidth="1"/>
    <col min="525" max="525" width="0" hidden="1" customWidth="1"/>
    <col min="526" max="526" width="14.28515625" customWidth="1"/>
    <col min="768" max="769" width="10" customWidth="1"/>
    <col min="770" max="770" width="74.28515625" customWidth="1"/>
    <col min="771" max="771" width="18.42578125" customWidth="1"/>
    <col min="772" max="772" width="14.140625" customWidth="1"/>
    <col min="773" max="773" width="1.85546875" customWidth="1"/>
    <col min="774" max="774" width="14.85546875" customWidth="1"/>
    <col min="775" max="775" width="13" customWidth="1"/>
    <col min="776" max="776" width="10.28515625" customWidth="1"/>
    <col min="777" max="777" width="15.140625" customWidth="1"/>
    <col min="778" max="778" width="16" customWidth="1"/>
    <col min="781" max="781" width="0" hidden="1" customWidth="1"/>
    <col min="782" max="782" width="14.28515625" customWidth="1"/>
    <col min="1024" max="1025" width="10" customWidth="1"/>
    <col min="1026" max="1026" width="74.28515625" customWidth="1"/>
    <col min="1027" max="1027" width="18.42578125" customWidth="1"/>
    <col min="1028" max="1028" width="14.140625" customWidth="1"/>
    <col min="1029" max="1029" width="1.85546875" customWidth="1"/>
    <col min="1030" max="1030" width="14.85546875" customWidth="1"/>
    <col min="1031" max="1031" width="13" customWidth="1"/>
    <col min="1032" max="1032" width="10.28515625" customWidth="1"/>
    <col min="1033" max="1033" width="15.140625" customWidth="1"/>
    <col min="1034" max="1034" width="16" customWidth="1"/>
    <col min="1037" max="1037" width="0" hidden="1" customWidth="1"/>
    <col min="1038" max="1038" width="14.28515625" customWidth="1"/>
    <col min="1280" max="1281" width="10" customWidth="1"/>
    <col min="1282" max="1282" width="74.28515625" customWidth="1"/>
    <col min="1283" max="1283" width="18.42578125" customWidth="1"/>
    <col min="1284" max="1284" width="14.140625" customWidth="1"/>
    <col min="1285" max="1285" width="1.85546875" customWidth="1"/>
    <col min="1286" max="1286" width="14.85546875" customWidth="1"/>
    <col min="1287" max="1287" width="13" customWidth="1"/>
    <col min="1288" max="1288" width="10.28515625" customWidth="1"/>
    <col min="1289" max="1289" width="15.140625" customWidth="1"/>
    <col min="1290" max="1290" width="16" customWidth="1"/>
    <col min="1293" max="1293" width="0" hidden="1" customWidth="1"/>
    <col min="1294" max="1294" width="14.28515625" customWidth="1"/>
    <col min="1536" max="1537" width="10" customWidth="1"/>
    <col min="1538" max="1538" width="74.28515625" customWidth="1"/>
    <col min="1539" max="1539" width="18.42578125" customWidth="1"/>
    <col min="1540" max="1540" width="14.140625" customWidth="1"/>
    <col min="1541" max="1541" width="1.85546875" customWidth="1"/>
    <col min="1542" max="1542" width="14.85546875" customWidth="1"/>
    <col min="1543" max="1543" width="13" customWidth="1"/>
    <col min="1544" max="1544" width="10.28515625" customWidth="1"/>
    <col min="1545" max="1545" width="15.140625" customWidth="1"/>
    <col min="1546" max="1546" width="16" customWidth="1"/>
    <col min="1549" max="1549" width="0" hidden="1" customWidth="1"/>
    <col min="1550" max="1550" width="14.28515625" customWidth="1"/>
    <col min="1792" max="1793" width="10" customWidth="1"/>
    <col min="1794" max="1794" width="74.28515625" customWidth="1"/>
    <col min="1795" max="1795" width="18.42578125" customWidth="1"/>
    <col min="1796" max="1796" width="14.140625" customWidth="1"/>
    <col min="1797" max="1797" width="1.85546875" customWidth="1"/>
    <col min="1798" max="1798" width="14.85546875" customWidth="1"/>
    <col min="1799" max="1799" width="13" customWidth="1"/>
    <col min="1800" max="1800" width="10.28515625" customWidth="1"/>
    <col min="1801" max="1801" width="15.140625" customWidth="1"/>
    <col min="1802" max="1802" width="16" customWidth="1"/>
    <col min="1805" max="1805" width="0" hidden="1" customWidth="1"/>
    <col min="1806" max="1806" width="14.28515625" customWidth="1"/>
    <col min="2048" max="2049" width="10" customWidth="1"/>
    <col min="2050" max="2050" width="74.28515625" customWidth="1"/>
    <col min="2051" max="2051" width="18.42578125" customWidth="1"/>
    <col min="2052" max="2052" width="14.140625" customWidth="1"/>
    <col min="2053" max="2053" width="1.85546875" customWidth="1"/>
    <col min="2054" max="2054" width="14.85546875" customWidth="1"/>
    <col min="2055" max="2055" width="13" customWidth="1"/>
    <col min="2056" max="2056" width="10.28515625" customWidth="1"/>
    <col min="2057" max="2057" width="15.140625" customWidth="1"/>
    <col min="2058" max="2058" width="16" customWidth="1"/>
    <col min="2061" max="2061" width="0" hidden="1" customWidth="1"/>
    <col min="2062" max="2062" width="14.28515625" customWidth="1"/>
    <col min="2304" max="2305" width="10" customWidth="1"/>
    <col min="2306" max="2306" width="74.28515625" customWidth="1"/>
    <col min="2307" max="2307" width="18.42578125" customWidth="1"/>
    <col min="2308" max="2308" width="14.140625" customWidth="1"/>
    <col min="2309" max="2309" width="1.85546875" customWidth="1"/>
    <col min="2310" max="2310" width="14.85546875" customWidth="1"/>
    <col min="2311" max="2311" width="13" customWidth="1"/>
    <col min="2312" max="2312" width="10.28515625" customWidth="1"/>
    <col min="2313" max="2313" width="15.140625" customWidth="1"/>
    <col min="2314" max="2314" width="16" customWidth="1"/>
    <col min="2317" max="2317" width="0" hidden="1" customWidth="1"/>
    <col min="2318" max="2318" width="14.28515625" customWidth="1"/>
    <col min="2560" max="2561" width="10" customWidth="1"/>
    <col min="2562" max="2562" width="74.28515625" customWidth="1"/>
    <col min="2563" max="2563" width="18.42578125" customWidth="1"/>
    <col min="2564" max="2564" width="14.140625" customWidth="1"/>
    <col min="2565" max="2565" width="1.85546875" customWidth="1"/>
    <col min="2566" max="2566" width="14.85546875" customWidth="1"/>
    <col min="2567" max="2567" width="13" customWidth="1"/>
    <col min="2568" max="2568" width="10.28515625" customWidth="1"/>
    <col min="2569" max="2569" width="15.140625" customWidth="1"/>
    <col min="2570" max="2570" width="16" customWidth="1"/>
    <col min="2573" max="2573" width="0" hidden="1" customWidth="1"/>
    <col min="2574" max="2574" width="14.28515625" customWidth="1"/>
    <col min="2816" max="2817" width="10" customWidth="1"/>
    <col min="2818" max="2818" width="74.28515625" customWidth="1"/>
    <col min="2819" max="2819" width="18.42578125" customWidth="1"/>
    <col min="2820" max="2820" width="14.140625" customWidth="1"/>
    <col min="2821" max="2821" width="1.85546875" customWidth="1"/>
    <col min="2822" max="2822" width="14.85546875" customWidth="1"/>
    <col min="2823" max="2823" width="13" customWidth="1"/>
    <col min="2824" max="2824" width="10.28515625" customWidth="1"/>
    <col min="2825" max="2825" width="15.140625" customWidth="1"/>
    <col min="2826" max="2826" width="16" customWidth="1"/>
    <col min="2829" max="2829" width="0" hidden="1" customWidth="1"/>
    <col min="2830" max="2830" width="14.28515625" customWidth="1"/>
    <col min="3072" max="3073" width="10" customWidth="1"/>
    <col min="3074" max="3074" width="74.28515625" customWidth="1"/>
    <col min="3075" max="3075" width="18.42578125" customWidth="1"/>
    <col min="3076" max="3076" width="14.140625" customWidth="1"/>
    <col min="3077" max="3077" width="1.85546875" customWidth="1"/>
    <col min="3078" max="3078" width="14.85546875" customWidth="1"/>
    <col min="3079" max="3079" width="13" customWidth="1"/>
    <col min="3080" max="3080" width="10.28515625" customWidth="1"/>
    <col min="3081" max="3081" width="15.140625" customWidth="1"/>
    <col min="3082" max="3082" width="16" customWidth="1"/>
    <col min="3085" max="3085" width="0" hidden="1" customWidth="1"/>
    <col min="3086" max="3086" width="14.28515625" customWidth="1"/>
    <col min="3328" max="3329" width="10" customWidth="1"/>
    <col min="3330" max="3330" width="74.28515625" customWidth="1"/>
    <col min="3331" max="3331" width="18.42578125" customWidth="1"/>
    <col min="3332" max="3332" width="14.140625" customWidth="1"/>
    <col min="3333" max="3333" width="1.85546875" customWidth="1"/>
    <col min="3334" max="3334" width="14.85546875" customWidth="1"/>
    <col min="3335" max="3335" width="13" customWidth="1"/>
    <col min="3336" max="3336" width="10.28515625" customWidth="1"/>
    <col min="3337" max="3337" width="15.140625" customWidth="1"/>
    <col min="3338" max="3338" width="16" customWidth="1"/>
    <col min="3341" max="3341" width="0" hidden="1" customWidth="1"/>
    <col min="3342" max="3342" width="14.28515625" customWidth="1"/>
    <col min="3584" max="3585" width="10" customWidth="1"/>
    <col min="3586" max="3586" width="74.28515625" customWidth="1"/>
    <col min="3587" max="3587" width="18.42578125" customWidth="1"/>
    <col min="3588" max="3588" width="14.140625" customWidth="1"/>
    <col min="3589" max="3589" width="1.85546875" customWidth="1"/>
    <col min="3590" max="3590" width="14.85546875" customWidth="1"/>
    <col min="3591" max="3591" width="13" customWidth="1"/>
    <col min="3592" max="3592" width="10.28515625" customWidth="1"/>
    <col min="3593" max="3593" width="15.140625" customWidth="1"/>
    <col min="3594" max="3594" width="16" customWidth="1"/>
    <col min="3597" max="3597" width="0" hidden="1" customWidth="1"/>
    <col min="3598" max="3598" width="14.28515625" customWidth="1"/>
    <col min="3840" max="3841" width="10" customWidth="1"/>
    <col min="3842" max="3842" width="74.28515625" customWidth="1"/>
    <col min="3843" max="3843" width="18.42578125" customWidth="1"/>
    <col min="3844" max="3844" width="14.140625" customWidth="1"/>
    <col min="3845" max="3845" width="1.85546875" customWidth="1"/>
    <col min="3846" max="3846" width="14.85546875" customWidth="1"/>
    <col min="3847" max="3847" width="13" customWidth="1"/>
    <col min="3848" max="3848" width="10.28515625" customWidth="1"/>
    <col min="3849" max="3849" width="15.140625" customWidth="1"/>
    <col min="3850" max="3850" width="16" customWidth="1"/>
    <col min="3853" max="3853" width="0" hidden="1" customWidth="1"/>
    <col min="3854" max="3854" width="14.28515625" customWidth="1"/>
    <col min="4096" max="4097" width="10" customWidth="1"/>
    <col min="4098" max="4098" width="74.28515625" customWidth="1"/>
    <col min="4099" max="4099" width="18.42578125" customWidth="1"/>
    <col min="4100" max="4100" width="14.140625" customWidth="1"/>
    <col min="4101" max="4101" width="1.85546875" customWidth="1"/>
    <col min="4102" max="4102" width="14.85546875" customWidth="1"/>
    <col min="4103" max="4103" width="13" customWidth="1"/>
    <col min="4104" max="4104" width="10.28515625" customWidth="1"/>
    <col min="4105" max="4105" width="15.140625" customWidth="1"/>
    <col min="4106" max="4106" width="16" customWidth="1"/>
    <col min="4109" max="4109" width="0" hidden="1" customWidth="1"/>
    <col min="4110" max="4110" width="14.28515625" customWidth="1"/>
    <col min="4352" max="4353" width="10" customWidth="1"/>
    <col min="4354" max="4354" width="74.28515625" customWidth="1"/>
    <col min="4355" max="4355" width="18.42578125" customWidth="1"/>
    <col min="4356" max="4356" width="14.140625" customWidth="1"/>
    <col min="4357" max="4357" width="1.85546875" customWidth="1"/>
    <col min="4358" max="4358" width="14.85546875" customWidth="1"/>
    <col min="4359" max="4359" width="13" customWidth="1"/>
    <col min="4360" max="4360" width="10.28515625" customWidth="1"/>
    <col min="4361" max="4361" width="15.140625" customWidth="1"/>
    <col min="4362" max="4362" width="16" customWidth="1"/>
    <col min="4365" max="4365" width="0" hidden="1" customWidth="1"/>
    <col min="4366" max="4366" width="14.28515625" customWidth="1"/>
    <col min="4608" max="4609" width="10" customWidth="1"/>
    <col min="4610" max="4610" width="74.28515625" customWidth="1"/>
    <col min="4611" max="4611" width="18.42578125" customWidth="1"/>
    <col min="4612" max="4612" width="14.140625" customWidth="1"/>
    <col min="4613" max="4613" width="1.85546875" customWidth="1"/>
    <col min="4614" max="4614" width="14.85546875" customWidth="1"/>
    <col min="4615" max="4615" width="13" customWidth="1"/>
    <col min="4616" max="4616" width="10.28515625" customWidth="1"/>
    <col min="4617" max="4617" width="15.140625" customWidth="1"/>
    <col min="4618" max="4618" width="16" customWidth="1"/>
    <col min="4621" max="4621" width="0" hidden="1" customWidth="1"/>
    <col min="4622" max="4622" width="14.28515625" customWidth="1"/>
    <col min="4864" max="4865" width="10" customWidth="1"/>
    <col min="4866" max="4866" width="74.28515625" customWidth="1"/>
    <col min="4867" max="4867" width="18.42578125" customWidth="1"/>
    <col min="4868" max="4868" width="14.140625" customWidth="1"/>
    <col min="4869" max="4869" width="1.85546875" customWidth="1"/>
    <col min="4870" max="4870" width="14.85546875" customWidth="1"/>
    <col min="4871" max="4871" width="13" customWidth="1"/>
    <col min="4872" max="4872" width="10.28515625" customWidth="1"/>
    <col min="4873" max="4873" width="15.140625" customWidth="1"/>
    <col min="4874" max="4874" width="16" customWidth="1"/>
    <col min="4877" max="4877" width="0" hidden="1" customWidth="1"/>
    <col min="4878" max="4878" width="14.28515625" customWidth="1"/>
    <col min="5120" max="5121" width="10" customWidth="1"/>
    <col min="5122" max="5122" width="74.28515625" customWidth="1"/>
    <col min="5123" max="5123" width="18.42578125" customWidth="1"/>
    <col min="5124" max="5124" width="14.140625" customWidth="1"/>
    <col min="5125" max="5125" width="1.85546875" customWidth="1"/>
    <col min="5126" max="5126" width="14.85546875" customWidth="1"/>
    <col min="5127" max="5127" width="13" customWidth="1"/>
    <col min="5128" max="5128" width="10.28515625" customWidth="1"/>
    <col min="5129" max="5129" width="15.140625" customWidth="1"/>
    <col min="5130" max="5130" width="16" customWidth="1"/>
    <col min="5133" max="5133" width="0" hidden="1" customWidth="1"/>
    <col min="5134" max="5134" width="14.28515625" customWidth="1"/>
    <col min="5376" max="5377" width="10" customWidth="1"/>
    <col min="5378" max="5378" width="74.28515625" customWidth="1"/>
    <col min="5379" max="5379" width="18.42578125" customWidth="1"/>
    <col min="5380" max="5380" width="14.140625" customWidth="1"/>
    <col min="5381" max="5381" width="1.85546875" customWidth="1"/>
    <col min="5382" max="5382" width="14.85546875" customWidth="1"/>
    <col min="5383" max="5383" width="13" customWidth="1"/>
    <col min="5384" max="5384" width="10.28515625" customWidth="1"/>
    <col min="5385" max="5385" width="15.140625" customWidth="1"/>
    <col min="5386" max="5386" width="16" customWidth="1"/>
    <col min="5389" max="5389" width="0" hidden="1" customWidth="1"/>
    <col min="5390" max="5390" width="14.28515625" customWidth="1"/>
    <col min="5632" max="5633" width="10" customWidth="1"/>
    <col min="5634" max="5634" width="74.28515625" customWidth="1"/>
    <col min="5635" max="5635" width="18.42578125" customWidth="1"/>
    <col min="5636" max="5636" width="14.140625" customWidth="1"/>
    <col min="5637" max="5637" width="1.85546875" customWidth="1"/>
    <col min="5638" max="5638" width="14.85546875" customWidth="1"/>
    <col min="5639" max="5639" width="13" customWidth="1"/>
    <col min="5640" max="5640" width="10.28515625" customWidth="1"/>
    <col min="5641" max="5641" width="15.140625" customWidth="1"/>
    <col min="5642" max="5642" width="16" customWidth="1"/>
    <col min="5645" max="5645" width="0" hidden="1" customWidth="1"/>
    <col min="5646" max="5646" width="14.28515625" customWidth="1"/>
    <col min="5888" max="5889" width="10" customWidth="1"/>
    <col min="5890" max="5890" width="74.28515625" customWidth="1"/>
    <col min="5891" max="5891" width="18.42578125" customWidth="1"/>
    <col min="5892" max="5892" width="14.140625" customWidth="1"/>
    <col min="5893" max="5893" width="1.85546875" customWidth="1"/>
    <col min="5894" max="5894" width="14.85546875" customWidth="1"/>
    <col min="5895" max="5895" width="13" customWidth="1"/>
    <col min="5896" max="5896" width="10.28515625" customWidth="1"/>
    <col min="5897" max="5897" width="15.140625" customWidth="1"/>
    <col min="5898" max="5898" width="16" customWidth="1"/>
    <col min="5901" max="5901" width="0" hidden="1" customWidth="1"/>
    <col min="5902" max="5902" width="14.28515625" customWidth="1"/>
    <col min="6144" max="6145" width="10" customWidth="1"/>
    <col min="6146" max="6146" width="74.28515625" customWidth="1"/>
    <col min="6147" max="6147" width="18.42578125" customWidth="1"/>
    <col min="6148" max="6148" width="14.140625" customWidth="1"/>
    <col min="6149" max="6149" width="1.85546875" customWidth="1"/>
    <col min="6150" max="6150" width="14.85546875" customWidth="1"/>
    <col min="6151" max="6151" width="13" customWidth="1"/>
    <col min="6152" max="6152" width="10.28515625" customWidth="1"/>
    <col min="6153" max="6153" width="15.140625" customWidth="1"/>
    <col min="6154" max="6154" width="16" customWidth="1"/>
    <col min="6157" max="6157" width="0" hidden="1" customWidth="1"/>
    <col min="6158" max="6158" width="14.28515625" customWidth="1"/>
    <col min="6400" max="6401" width="10" customWidth="1"/>
    <col min="6402" max="6402" width="74.28515625" customWidth="1"/>
    <col min="6403" max="6403" width="18.42578125" customWidth="1"/>
    <col min="6404" max="6404" width="14.140625" customWidth="1"/>
    <col min="6405" max="6405" width="1.85546875" customWidth="1"/>
    <col min="6406" max="6406" width="14.85546875" customWidth="1"/>
    <col min="6407" max="6407" width="13" customWidth="1"/>
    <col min="6408" max="6408" width="10.28515625" customWidth="1"/>
    <col min="6409" max="6409" width="15.140625" customWidth="1"/>
    <col min="6410" max="6410" width="16" customWidth="1"/>
    <col min="6413" max="6413" width="0" hidden="1" customWidth="1"/>
    <col min="6414" max="6414" width="14.28515625" customWidth="1"/>
    <col min="6656" max="6657" width="10" customWidth="1"/>
    <col min="6658" max="6658" width="74.28515625" customWidth="1"/>
    <col min="6659" max="6659" width="18.42578125" customWidth="1"/>
    <col min="6660" max="6660" width="14.140625" customWidth="1"/>
    <col min="6661" max="6661" width="1.85546875" customWidth="1"/>
    <col min="6662" max="6662" width="14.85546875" customWidth="1"/>
    <col min="6663" max="6663" width="13" customWidth="1"/>
    <col min="6664" max="6664" width="10.28515625" customWidth="1"/>
    <col min="6665" max="6665" width="15.140625" customWidth="1"/>
    <col min="6666" max="6666" width="16" customWidth="1"/>
    <col min="6669" max="6669" width="0" hidden="1" customWidth="1"/>
    <col min="6670" max="6670" width="14.28515625" customWidth="1"/>
    <col min="6912" max="6913" width="10" customWidth="1"/>
    <col min="6914" max="6914" width="74.28515625" customWidth="1"/>
    <col min="6915" max="6915" width="18.42578125" customWidth="1"/>
    <col min="6916" max="6916" width="14.140625" customWidth="1"/>
    <col min="6917" max="6917" width="1.85546875" customWidth="1"/>
    <col min="6918" max="6918" width="14.85546875" customWidth="1"/>
    <col min="6919" max="6919" width="13" customWidth="1"/>
    <col min="6920" max="6920" width="10.28515625" customWidth="1"/>
    <col min="6921" max="6921" width="15.140625" customWidth="1"/>
    <col min="6922" max="6922" width="16" customWidth="1"/>
    <col min="6925" max="6925" width="0" hidden="1" customWidth="1"/>
    <col min="6926" max="6926" width="14.28515625" customWidth="1"/>
    <col min="7168" max="7169" width="10" customWidth="1"/>
    <col min="7170" max="7170" width="74.28515625" customWidth="1"/>
    <col min="7171" max="7171" width="18.42578125" customWidth="1"/>
    <col min="7172" max="7172" width="14.140625" customWidth="1"/>
    <col min="7173" max="7173" width="1.85546875" customWidth="1"/>
    <col min="7174" max="7174" width="14.85546875" customWidth="1"/>
    <col min="7175" max="7175" width="13" customWidth="1"/>
    <col min="7176" max="7176" width="10.28515625" customWidth="1"/>
    <col min="7177" max="7177" width="15.140625" customWidth="1"/>
    <col min="7178" max="7178" width="16" customWidth="1"/>
    <col min="7181" max="7181" width="0" hidden="1" customWidth="1"/>
    <col min="7182" max="7182" width="14.28515625" customWidth="1"/>
    <col min="7424" max="7425" width="10" customWidth="1"/>
    <col min="7426" max="7426" width="74.28515625" customWidth="1"/>
    <col min="7427" max="7427" width="18.42578125" customWidth="1"/>
    <col min="7428" max="7428" width="14.140625" customWidth="1"/>
    <col min="7429" max="7429" width="1.85546875" customWidth="1"/>
    <col min="7430" max="7430" width="14.85546875" customWidth="1"/>
    <col min="7431" max="7431" width="13" customWidth="1"/>
    <col min="7432" max="7432" width="10.28515625" customWidth="1"/>
    <col min="7433" max="7433" width="15.140625" customWidth="1"/>
    <col min="7434" max="7434" width="16" customWidth="1"/>
    <col min="7437" max="7437" width="0" hidden="1" customWidth="1"/>
    <col min="7438" max="7438" width="14.28515625" customWidth="1"/>
    <col min="7680" max="7681" width="10" customWidth="1"/>
    <col min="7682" max="7682" width="74.28515625" customWidth="1"/>
    <col min="7683" max="7683" width="18.42578125" customWidth="1"/>
    <col min="7684" max="7684" width="14.140625" customWidth="1"/>
    <col min="7685" max="7685" width="1.85546875" customWidth="1"/>
    <col min="7686" max="7686" width="14.85546875" customWidth="1"/>
    <col min="7687" max="7687" width="13" customWidth="1"/>
    <col min="7688" max="7688" width="10.28515625" customWidth="1"/>
    <col min="7689" max="7689" width="15.140625" customWidth="1"/>
    <col min="7690" max="7690" width="16" customWidth="1"/>
    <col min="7693" max="7693" width="0" hidden="1" customWidth="1"/>
    <col min="7694" max="7694" width="14.28515625" customWidth="1"/>
    <col min="7936" max="7937" width="10" customWidth="1"/>
    <col min="7938" max="7938" width="74.28515625" customWidth="1"/>
    <col min="7939" max="7939" width="18.42578125" customWidth="1"/>
    <col min="7940" max="7940" width="14.140625" customWidth="1"/>
    <col min="7941" max="7941" width="1.85546875" customWidth="1"/>
    <col min="7942" max="7942" width="14.85546875" customWidth="1"/>
    <col min="7943" max="7943" width="13" customWidth="1"/>
    <col min="7944" max="7944" width="10.28515625" customWidth="1"/>
    <col min="7945" max="7945" width="15.140625" customWidth="1"/>
    <col min="7946" max="7946" width="16" customWidth="1"/>
    <col min="7949" max="7949" width="0" hidden="1" customWidth="1"/>
    <col min="7950" max="7950" width="14.28515625" customWidth="1"/>
    <col min="8192" max="8193" width="10" customWidth="1"/>
    <col min="8194" max="8194" width="74.28515625" customWidth="1"/>
    <col min="8195" max="8195" width="18.42578125" customWidth="1"/>
    <col min="8196" max="8196" width="14.140625" customWidth="1"/>
    <col min="8197" max="8197" width="1.85546875" customWidth="1"/>
    <col min="8198" max="8198" width="14.85546875" customWidth="1"/>
    <col min="8199" max="8199" width="13" customWidth="1"/>
    <col min="8200" max="8200" width="10.28515625" customWidth="1"/>
    <col min="8201" max="8201" width="15.140625" customWidth="1"/>
    <col min="8202" max="8202" width="16" customWidth="1"/>
    <col min="8205" max="8205" width="0" hidden="1" customWidth="1"/>
    <col min="8206" max="8206" width="14.28515625" customWidth="1"/>
    <col min="8448" max="8449" width="10" customWidth="1"/>
    <col min="8450" max="8450" width="74.28515625" customWidth="1"/>
    <col min="8451" max="8451" width="18.42578125" customWidth="1"/>
    <col min="8452" max="8452" width="14.140625" customWidth="1"/>
    <col min="8453" max="8453" width="1.85546875" customWidth="1"/>
    <col min="8454" max="8454" width="14.85546875" customWidth="1"/>
    <col min="8455" max="8455" width="13" customWidth="1"/>
    <col min="8456" max="8456" width="10.28515625" customWidth="1"/>
    <col min="8457" max="8457" width="15.140625" customWidth="1"/>
    <col min="8458" max="8458" width="16" customWidth="1"/>
    <col min="8461" max="8461" width="0" hidden="1" customWidth="1"/>
    <col min="8462" max="8462" width="14.28515625" customWidth="1"/>
    <col min="8704" max="8705" width="10" customWidth="1"/>
    <col min="8706" max="8706" width="74.28515625" customWidth="1"/>
    <col min="8707" max="8707" width="18.42578125" customWidth="1"/>
    <col min="8708" max="8708" width="14.140625" customWidth="1"/>
    <col min="8709" max="8709" width="1.85546875" customWidth="1"/>
    <col min="8710" max="8710" width="14.85546875" customWidth="1"/>
    <col min="8711" max="8711" width="13" customWidth="1"/>
    <col min="8712" max="8712" width="10.28515625" customWidth="1"/>
    <col min="8713" max="8713" width="15.140625" customWidth="1"/>
    <col min="8714" max="8714" width="16" customWidth="1"/>
    <col min="8717" max="8717" width="0" hidden="1" customWidth="1"/>
    <col min="8718" max="8718" width="14.28515625" customWidth="1"/>
    <col min="8960" max="8961" width="10" customWidth="1"/>
    <col min="8962" max="8962" width="74.28515625" customWidth="1"/>
    <col min="8963" max="8963" width="18.42578125" customWidth="1"/>
    <col min="8964" max="8964" width="14.140625" customWidth="1"/>
    <col min="8965" max="8965" width="1.85546875" customWidth="1"/>
    <col min="8966" max="8966" width="14.85546875" customWidth="1"/>
    <col min="8967" max="8967" width="13" customWidth="1"/>
    <col min="8968" max="8968" width="10.28515625" customWidth="1"/>
    <col min="8969" max="8969" width="15.140625" customWidth="1"/>
    <col min="8970" max="8970" width="16" customWidth="1"/>
    <col min="8973" max="8973" width="0" hidden="1" customWidth="1"/>
    <col min="8974" max="8974" width="14.28515625" customWidth="1"/>
    <col min="9216" max="9217" width="10" customWidth="1"/>
    <col min="9218" max="9218" width="74.28515625" customWidth="1"/>
    <col min="9219" max="9219" width="18.42578125" customWidth="1"/>
    <col min="9220" max="9220" width="14.140625" customWidth="1"/>
    <col min="9221" max="9221" width="1.85546875" customWidth="1"/>
    <col min="9222" max="9222" width="14.85546875" customWidth="1"/>
    <col min="9223" max="9223" width="13" customWidth="1"/>
    <col min="9224" max="9224" width="10.28515625" customWidth="1"/>
    <col min="9225" max="9225" width="15.140625" customWidth="1"/>
    <col min="9226" max="9226" width="16" customWidth="1"/>
    <col min="9229" max="9229" width="0" hidden="1" customWidth="1"/>
    <col min="9230" max="9230" width="14.28515625" customWidth="1"/>
    <col min="9472" max="9473" width="10" customWidth="1"/>
    <col min="9474" max="9474" width="74.28515625" customWidth="1"/>
    <col min="9475" max="9475" width="18.42578125" customWidth="1"/>
    <col min="9476" max="9476" width="14.140625" customWidth="1"/>
    <col min="9477" max="9477" width="1.85546875" customWidth="1"/>
    <col min="9478" max="9478" width="14.85546875" customWidth="1"/>
    <col min="9479" max="9479" width="13" customWidth="1"/>
    <col min="9480" max="9480" width="10.28515625" customWidth="1"/>
    <col min="9481" max="9481" width="15.140625" customWidth="1"/>
    <col min="9482" max="9482" width="16" customWidth="1"/>
    <col min="9485" max="9485" width="0" hidden="1" customWidth="1"/>
    <col min="9486" max="9486" width="14.28515625" customWidth="1"/>
    <col min="9728" max="9729" width="10" customWidth="1"/>
    <col min="9730" max="9730" width="74.28515625" customWidth="1"/>
    <col min="9731" max="9731" width="18.42578125" customWidth="1"/>
    <col min="9732" max="9732" width="14.140625" customWidth="1"/>
    <col min="9733" max="9733" width="1.85546875" customWidth="1"/>
    <col min="9734" max="9734" width="14.85546875" customWidth="1"/>
    <col min="9735" max="9735" width="13" customWidth="1"/>
    <col min="9736" max="9736" width="10.28515625" customWidth="1"/>
    <col min="9737" max="9737" width="15.140625" customWidth="1"/>
    <col min="9738" max="9738" width="16" customWidth="1"/>
    <col min="9741" max="9741" width="0" hidden="1" customWidth="1"/>
    <col min="9742" max="9742" width="14.28515625" customWidth="1"/>
    <col min="9984" max="9985" width="10" customWidth="1"/>
    <col min="9986" max="9986" width="74.28515625" customWidth="1"/>
    <col min="9987" max="9987" width="18.42578125" customWidth="1"/>
    <col min="9988" max="9988" width="14.140625" customWidth="1"/>
    <col min="9989" max="9989" width="1.85546875" customWidth="1"/>
    <col min="9990" max="9990" width="14.85546875" customWidth="1"/>
    <col min="9991" max="9991" width="13" customWidth="1"/>
    <col min="9992" max="9992" width="10.28515625" customWidth="1"/>
    <col min="9993" max="9993" width="15.140625" customWidth="1"/>
    <col min="9994" max="9994" width="16" customWidth="1"/>
    <col min="9997" max="9997" width="0" hidden="1" customWidth="1"/>
    <col min="9998" max="9998" width="14.28515625" customWidth="1"/>
    <col min="10240" max="10241" width="10" customWidth="1"/>
    <col min="10242" max="10242" width="74.28515625" customWidth="1"/>
    <col min="10243" max="10243" width="18.42578125" customWidth="1"/>
    <col min="10244" max="10244" width="14.140625" customWidth="1"/>
    <col min="10245" max="10245" width="1.85546875" customWidth="1"/>
    <col min="10246" max="10246" width="14.85546875" customWidth="1"/>
    <col min="10247" max="10247" width="13" customWidth="1"/>
    <col min="10248" max="10248" width="10.28515625" customWidth="1"/>
    <col min="10249" max="10249" width="15.140625" customWidth="1"/>
    <col min="10250" max="10250" width="16" customWidth="1"/>
    <col min="10253" max="10253" width="0" hidden="1" customWidth="1"/>
    <col min="10254" max="10254" width="14.28515625" customWidth="1"/>
    <col min="10496" max="10497" width="10" customWidth="1"/>
    <col min="10498" max="10498" width="74.28515625" customWidth="1"/>
    <col min="10499" max="10499" width="18.42578125" customWidth="1"/>
    <col min="10500" max="10500" width="14.140625" customWidth="1"/>
    <col min="10501" max="10501" width="1.85546875" customWidth="1"/>
    <col min="10502" max="10502" width="14.85546875" customWidth="1"/>
    <col min="10503" max="10503" width="13" customWidth="1"/>
    <col min="10504" max="10504" width="10.28515625" customWidth="1"/>
    <col min="10505" max="10505" width="15.140625" customWidth="1"/>
    <col min="10506" max="10506" width="16" customWidth="1"/>
    <col min="10509" max="10509" width="0" hidden="1" customWidth="1"/>
    <col min="10510" max="10510" width="14.28515625" customWidth="1"/>
    <col min="10752" max="10753" width="10" customWidth="1"/>
    <col min="10754" max="10754" width="74.28515625" customWidth="1"/>
    <col min="10755" max="10755" width="18.42578125" customWidth="1"/>
    <col min="10756" max="10756" width="14.140625" customWidth="1"/>
    <col min="10757" max="10757" width="1.85546875" customWidth="1"/>
    <col min="10758" max="10758" width="14.85546875" customWidth="1"/>
    <col min="10759" max="10759" width="13" customWidth="1"/>
    <col min="10760" max="10760" width="10.28515625" customWidth="1"/>
    <col min="10761" max="10761" width="15.140625" customWidth="1"/>
    <col min="10762" max="10762" width="16" customWidth="1"/>
    <col min="10765" max="10765" width="0" hidden="1" customWidth="1"/>
    <col min="10766" max="10766" width="14.28515625" customWidth="1"/>
    <col min="11008" max="11009" width="10" customWidth="1"/>
    <col min="11010" max="11010" width="74.28515625" customWidth="1"/>
    <col min="11011" max="11011" width="18.42578125" customWidth="1"/>
    <col min="11012" max="11012" width="14.140625" customWidth="1"/>
    <col min="11013" max="11013" width="1.85546875" customWidth="1"/>
    <col min="11014" max="11014" width="14.85546875" customWidth="1"/>
    <col min="11015" max="11015" width="13" customWidth="1"/>
    <col min="11016" max="11016" width="10.28515625" customWidth="1"/>
    <col min="11017" max="11017" width="15.140625" customWidth="1"/>
    <col min="11018" max="11018" width="16" customWidth="1"/>
    <col min="11021" max="11021" width="0" hidden="1" customWidth="1"/>
    <col min="11022" max="11022" width="14.28515625" customWidth="1"/>
    <col min="11264" max="11265" width="10" customWidth="1"/>
    <col min="11266" max="11266" width="74.28515625" customWidth="1"/>
    <col min="11267" max="11267" width="18.42578125" customWidth="1"/>
    <col min="11268" max="11268" width="14.140625" customWidth="1"/>
    <col min="11269" max="11269" width="1.85546875" customWidth="1"/>
    <col min="11270" max="11270" width="14.85546875" customWidth="1"/>
    <col min="11271" max="11271" width="13" customWidth="1"/>
    <col min="11272" max="11272" width="10.28515625" customWidth="1"/>
    <col min="11273" max="11273" width="15.140625" customWidth="1"/>
    <col min="11274" max="11274" width="16" customWidth="1"/>
    <col min="11277" max="11277" width="0" hidden="1" customWidth="1"/>
    <col min="11278" max="11278" width="14.28515625" customWidth="1"/>
    <col min="11520" max="11521" width="10" customWidth="1"/>
    <col min="11522" max="11522" width="74.28515625" customWidth="1"/>
    <col min="11523" max="11523" width="18.42578125" customWidth="1"/>
    <col min="11524" max="11524" width="14.140625" customWidth="1"/>
    <col min="11525" max="11525" width="1.85546875" customWidth="1"/>
    <col min="11526" max="11526" width="14.85546875" customWidth="1"/>
    <col min="11527" max="11527" width="13" customWidth="1"/>
    <col min="11528" max="11528" width="10.28515625" customWidth="1"/>
    <col min="11529" max="11529" width="15.140625" customWidth="1"/>
    <col min="11530" max="11530" width="16" customWidth="1"/>
    <col min="11533" max="11533" width="0" hidden="1" customWidth="1"/>
    <col min="11534" max="11534" width="14.28515625" customWidth="1"/>
    <col min="11776" max="11777" width="10" customWidth="1"/>
    <col min="11778" max="11778" width="74.28515625" customWidth="1"/>
    <col min="11779" max="11779" width="18.42578125" customWidth="1"/>
    <col min="11780" max="11780" width="14.140625" customWidth="1"/>
    <col min="11781" max="11781" width="1.85546875" customWidth="1"/>
    <col min="11782" max="11782" width="14.85546875" customWidth="1"/>
    <col min="11783" max="11783" width="13" customWidth="1"/>
    <col min="11784" max="11784" width="10.28515625" customWidth="1"/>
    <col min="11785" max="11785" width="15.140625" customWidth="1"/>
    <col min="11786" max="11786" width="16" customWidth="1"/>
    <col min="11789" max="11789" width="0" hidden="1" customWidth="1"/>
    <col min="11790" max="11790" width="14.28515625" customWidth="1"/>
    <col min="12032" max="12033" width="10" customWidth="1"/>
    <col min="12034" max="12034" width="74.28515625" customWidth="1"/>
    <col min="12035" max="12035" width="18.42578125" customWidth="1"/>
    <col min="12036" max="12036" width="14.140625" customWidth="1"/>
    <col min="12037" max="12037" width="1.85546875" customWidth="1"/>
    <col min="12038" max="12038" width="14.85546875" customWidth="1"/>
    <col min="12039" max="12039" width="13" customWidth="1"/>
    <col min="12040" max="12040" width="10.28515625" customWidth="1"/>
    <col min="12041" max="12041" width="15.140625" customWidth="1"/>
    <col min="12042" max="12042" width="16" customWidth="1"/>
    <col min="12045" max="12045" width="0" hidden="1" customWidth="1"/>
    <col min="12046" max="12046" width="14.28515625" customWidth="1"/>
    <col min="12288" max="12289" width="10" customWidth="1"/>
    <col min="12290" max="12290" width="74.28515625" customWidth="1"/>
    <col min="12291" max="12291" width="18.42578125" customWidth="1"/>
    <col min="12292" max="12292" width="14.140625" customWidth="1"/>
    <col min="12293" max="12293" width="1.85546875" customWidth="1"/>
    <col min="12294" max="12294" width="14.85546875" customWidth="1"/>
    <col min="12295" max="12295" width="13" customWidth="1"/>
    <col min="12296" max="12296" width="10.28515625" customWidth="1"/>
    <col min="12297" max="12297" width="15.140625" customWidth="1"/>
    <col min="12298" max="12298" width="16" customWidth="1"/>
    <col min="12301" max="12301" width="0" hidden="1" customWidth="1"/>
    <col min="12302" max="12302" width="14.28515625" customWidth="1"/>
    <col min="12544" max="12545" width="10" customWidth="1"/>
    <col min="12546" max="12546" width="74.28515625" customWidth="1"/>
    <col min="12547" max="12547" width="18.42578125" customWidth="1"/>
    <col min="12548" max="12548" width="14.140625" customWidth="1"/>
    <col min="12549" max="12549" width="1.85546875" customWidth="1"/>
    <col min="12550" max="12550" width="14.85546875" customWidth="1"/>
    <col min="12551" max="12551" width="13" customWidth="1"/>
    <col min="12552" max="12552" width="10.28515625" customWidth="1"/>
    <col min="12553" max="12553" width="15.140625" customWidth="1"/>
    <col min="12554" max="12554" width="16" customWidth="1"/>
    <col min="12557" max="12557" width="0" hidden="1" customWidth="1"/>
    <col min="12558" max="12558" width="14.28515625" customWidth="1"/>
    <col min="12800" max="12801" width="10" customWidth="1"/>
    <col min="12802" max="12802" width="74.28515625" customWidth="1"/>
    <col min="12803" max="12803" width="18.42578125" customWidth="1"/>
    <col min="12804" max="12804" width="14.140625" customWidth="1"/>
    <col min="12805" max="12805" width="1.85546875" customWidth="1"/>
    <col min="12806" max="12806" width="14.85546875" customWidth="1"/>
    <col min="12807" max="12807" width="13" customWidth="1"/>
    <col min="12808" max="12808" width="10.28515625" customWidth="1"/>
    <col min="12809" max="12809" width="15.140625" customWidth="1"/>
    <col min="12810" max="12810" width="16" customWidth="1"/>
    <col min="12813" max="12813" width="0" hidden="1" customWidth="1"/>
    <col min="12814" max="12814" width="14.28515625" customWidth="1"/>
    <col min="13056" max="13057" width="10" customWidth="1"/>
    <col min="13058" max="13058" width="74.28515625" customWidth="1"/>
    <col min="13059" max="13059" width="18.42578125" customWidth="1"/>
    <col min="13060" max="13060" width="14.140625" customWidth="1"/>
    <col min="13061" max="13061" width="1.85546875" customWidth="1"/>
    <col min="13062" max="13062" width="14.85546875" customWidth="1"/>
    <col min="13063" max="13063" width="13" customWidth="1"/>
    <col min="13064" max="13064" width="10.28515625" customWidth="1"/>
    <col min="13065" max="13065" width="15.140625" customWidth="1"/>
    <col min="13066" max="13066" width="16" customWidth="1"/>
    <col min="13069" max="13069" width="0" hidden="1" customWidth="1"/>
    <col min="13070" max="13070" width="14.28515625" customWidth="1"/>
    <col min="13312" max="13313" width="10" customWidth="1"/>
    <col min="13314" max="13314" width="74.28515625" customWidth="1"/>
    <col min="13315" max="13315" width="18.42578125" customWidth="1"/>
    <col min="13316" max="13316" width="14.140625" customWidth="1"/>
    <col min="13317" max="13317" width="1.85546875" customWidth="1"/>
    <col min="13318" max="13318" width="14.85546875" customWidth="1"/>
    <col min="13319" max="13319" width="13" customWidth="1"/>
    <col min="13320" max="13320" width="10.28515625" customWidth="1"/>
    <col min="13321" max="13321" width="15.140625" customWidth="1"/>
    <col min="13322" max="13322" width="16" customWidth="1"/>
    <col min="13325" max="13325" width="0" hidden="1" customWidth="1"/>
    <col min="13326" max="13326" width="14.28515625" customWidth="1"/>
    <col min="13568" max="13569" width="10" customWidth="1"/>
    <col min="13570" max="13570" width="74.28515625" customWidth="1"/>
    <col min="13571" max="13571" width="18.42578125" customWidth="1"/>
    <col min="13572" max="13572" width="14.140625" customWidth="1"/>
    <col min="13573" max="13573" width="1.85546875" customWidth="1"/>
    <col min="13574" max="13574" width="14.85546875" customWidth="1"/>
    <col min="13575" max="13575" width="13" customWidth="1"/>
    <col min="13576" max="13576" width="10.28515625" customWidth="1"/>
    <col min="13577" max="13577" width="15.140625" customWidth="1"/>
    <col min="13578" max="13578" width="16" customWidth="1"/>
    <col min="13581" max="13581" width="0" hidden="1" customWidth="1"/>
    <col min="13582" max="13582" width="14.28515625" customWidth="1"/>
    <col min="13824" max="13825" width="10" customWidth="1"/>
    <col min="13826" max="13826" width="74.28515625" customWidth="1"/>
    <col min="13827" max="13827" width="18.42578125" customWidth="1"/>
    <col min="13828" max="13828" width="14.140625" customWidth="1"/>
    <col min="13829" max="13829" width="1.85546875" customWidth="1"/>
    <col min="13830" max="13830" width="14.85546875" customWidth="1"/>
    <col min="13831" max="13831" width="13" customWidth="1"/>
    <col min="13832" max="13832" width="10.28515625" customWidth="1"/>
    <col min="13833" max="13833" width="15.140625" customWidth="1"/>
    <col min="13834" max="13834" width="16" customWidth="1"/>
    <col min="13837" max="13837" width="0" hidden="1" customWidth="1"/>
    <col min="13838" max="13838" width="14.28515625" customWidth="1"/>
    <col min="14080" max="14081" width="10" customWidth="1"/>
    <col min="14082" max="14082" width="74.28515625" customWidth="1"/>
    <col min="14083" max="14083" width="18.42578125" customWidth="1"/>
    <col min="14084" max="14084" width="14.140625" customWidth="1"/>
    <col min="14085" max="14085" width="1.85546875" customWidth="1"/>
    <col min="14086" max="14086" width="14.85546875" customWidth="1"/>
    <col min="14087" max="14087" width="13" customWidth="1"/>
    <col min="14088" max="14088" width="10.28515625" customWidth="1"/>
    <col min="14089" max="14089" width="15.140625" customWidth="1"/>
    <col min="14090" max="14090" width="16" customWidth="1"/>
    <col min="14093" max="14093" width="0" hidden="1" customWidth="1"/>
    <col min="14094" max="14094" width="14.28515625" customWidth="1"/>
    <col min="14336" max="14337" width="10" customWidth="1"/>
    <col min="14338" max="14338" width="74.28515625" customWidth="1"/>
    <col min="14339" max="14339" width="18.42578125" customWidth="1"/>
    <col min="14340" max="14340" width="14.140625" customWidth="1"/>
    <col min="14341" max="14341" width="1.85546875" customWidth="1"/>
    <col min="14342" max="14342" width="14.85546875" customWidth="1"/>
    <col min="14343" max="14343" width="13" customWidth="1"/>
    <col min="14344" max="14344" width="10.28515625" customWidth="1"/>
    <col min="14345" max="14345" width="15.140625" customWidth="1"/>
    <col min="14346" max="14346" width="16" customWidth="1"/>
    <col min="14349" max="14349" width="0" hidden="1" customWidth="1"/>
    <col min="14350" max="14350" width="14.28515625" customWidth="1"/>
    <col min="14592" max="14593" width="10" customWidth="1"/>
    <col min="14594" max="14594" width="74.28515625" customWidth="1"/>
    <col min="14595" max="14595" width="18.42578125" customWidth="1"/>
    <col min="14596" max="14596" width="14.140625" customWidth="1"/>
    <col min="14597" max="14597" width="1.85546875" customWidth="1"/>
    <col min="14598" max="14598" width="14.85546875" customWidth="1"/>
    <col min="14599" max="14599" width="13" customWidth="1"/>
    <col min="14600" max="14600" width="10.28515625" customWidth="1"/>
    <col min="14601" max="14601" width="15.140625" customWidth="1"/>
    <col min="14602" max="14602" width="16" customWidth="1"/>
    <col min="14605" max="14605" width="0" hidden="1" customWidth="1"/>
    <col min="14606" max="14606" width="14.28515625" customWidth="1"/>
    <col min="14848" max="14849" width="10" customWidth="1"/>
    <col min="14850" max="14850" width="74.28515625" customWidth="1"/>
    <col min="14851" max="14851" width="18.42578125" customWidth="1"/>
    <col min="14852" max="14852" width="14.140625" customWidth="1"/>
    <col min="14853" max="14853" width="1.85546875" customWidth="1"/>
    <col min="14854" max="14854" width="14.85546875" customWidth="1"/>
    <col min="14855" max="14855" width="13" customWidth="1"/>
    <col min="14856" max="14856" width="10.28515625" customWidth="1"/>
    <col min="14857" max="14857" width="15.140625" customWidth="1"/>
    <col min="14858" max="14858" width="16" customWidth="1"/>
    <col min="14861" max="14861" width="0" hidden="1" customWidth="1"/>
    <col min="14862" max="14862" width="14.28515625" customWidth="1"/>
    <col min="15104" max="15105" width="10" customWidth="1"/>
    <col min="15106" max="15106" width="74.28515625" customWidth="1"/>
    <col min="15107" max="15107" width="18.42578125" customWidth="1"/>
    <col min="15108" max="15108" width="14.140625" customWidth="1"/>
    <col min="15109" max="15109" width="1.85546875" customWidth="1"/>
    <col min="15110" max="15110" width="14.85546875" customWidth="1"/>
    <col min="15111" max="15111" width="13" customWidth="1"/>
    <col min="15112" max="15112" width="10.28515625" customWidth="1"/>
    <col min="15113" max="15113" width="15.140625" customWidth="1"/>
    <col min="15114" max="15114" width="16" customWidth="1"/>
    <col min="15117" max="15117" width="0" hidden="1" customWidth="1"/>
    <col min="15118" max="15118" width="14.28515625" customWidth="1"/>
    <col min="15360" max="15361" width="10" customWidth="1"/>
    <col min="15362" max="15362" width="74.28515625" customWidth="1"/>
    <col min="15363" max="15363" width="18.42578125" customWidth="1"/>
    <col min="15364" max="15364" width="14.140625" customWidth="1"/>
    <col min="15365" max="15365" width="1.85546875" customWidth="1"/>
    <col min="15366" max="15366" width="14.85546875" customWidth="1"/>
    <col min="15367" max="15367" width="13" customWidth="1"/>
    <col min="15368" max="15368" width="10.28515625" customWidth="1"/>
    <col min="15369" max="15369" width="15.140625" customWidth="1"/>
    <col min="15370" max="15370" width="16" customWidth="1"/>
    <col min="15373" max="15373" width="0" hidden="1" customWidth="1"/>
    <col min="15374" max="15374" width="14.28515625" customWidth="1"/>
    <col min="15616" max="15617" width="10" customWidth="1"/>
    <col min="15618" max="15618" width="74.28515625" customWidth="1"/>
    <col min="15619" max="15619" width="18.42578125" customWidth="1"/>
    <col min="15620" max="15620" width="14.140625" customWidth="1"/>
    <col min="15621" max="15621" width="1.85546875" customWidth="1"/>
    <col min="15622" max="15622" width="14.85546875" customWidth="1"/>
    <col min="15623" max="15623" width="13" customWidth="1"/>
    <col min="15624" max="15624" width="10.28515625" customWidth="1"/>
    <col min="15625" max="15625" width="15.140625" customWidth="1"/>
    <col min="15626" max="15626" width="16" customWidth="1"/>
    <col min="15629" max="15629" width="0" hidden="1" customWidth="1"/>
    <col min="15630" max="15630" width="14.28515625" customWidth="1"/>
    <col min="15872" max="15873" width="10" customWidth="1"/>
    <col min="15874" max="15874" width="74.28515625" customWidth="1"/>
    <col min="15875" max="15875" width="18.42578125" customWidth="1"/>
    <col min="15876" max="15876" width="14.140625" customWidth="1"/>
    <col min="15877" max="15877" width="1.85546875" customWidth="1"/>
    <col min="15878" max="15878" width="14.85546875" customWidth="1"/>
    <col min="15879" max="15879" width="13" customWidth="1"/>
    <col min="15880" max="15880" width="10.28515625" customWidth="1"/>
    <col min="15881" max="15881" width="15.140625" customWidth="1"/>
    <col min="15882" max="15882" width="16" customWidth="1"/>
    <col min="15885" max="15885" width="0" hidden="1" customWidth="1"/>
    <col min="15886" max="15886" width="14.28515625" customWidth="1"/>
    <col min="16128" max="16129" width="10" customWidth="1"/>
    <col min="16130" max="16130" width="74.28515625" customWidth="1"/>
    <col min="16131" max="16131" width="18.42578125" customWidth="1"/>
    <col min="16132" max="16132" width="14.140625" customWidth="1"/>
    <col min="16133" max="16133" width="1.85546875" customWidth="1"/>
    <col min="16134" max="16134" width="14.85546875" customWidth="1"/>
    <col min="16135" max="16135" width="13" customWidth="1"/>
    <col min="16136" max="16136" width="10.28515625" customWidth="1"/>
    <col min="16137" max="16137" width="15.140625" customWidth="1"/>
    <col min="16138" max="16138" width="16" customWidth="1"/>
    <col min="16141" max="16141" width="0" hidden="1" customWidth="1"/>
    <col min="16142" max="16142" width="14.28515625" customWidth="1"/>
  </cols>
  <sheetData>
    <row r="1" spans="1:13" x14ac:dyDescent="0.25">
      <c r="A1" s="63" t="s">
        <v>687</v>
      </c>
      <c r="B1" s="73"/>
      <c r="C1" s="2"/>
      <c r="D1" s="2"/>
      <c r="E1" s="2"/>
      <c r="F1" s="3"/>
      <c r="G1" s="4"/>
      <c r="H1" s="122"/>
      <c r="I1" s="123"/>
      <c r="J1" s="122"/>
    </row>
    <row r="2" spans="1:13" ht="19.5" customHeight="1" thickBot="1" x14ac:dyDescent="0.3">
      <c r="A2" s="59" t="s">
        <v>47</v>
      </c>
      <c r="B2" s="8"/>
      <c r="D2" s="88" t="s">
        <v>0</v>
      </c>
      <c r="E2" s="9"/>
      <c r="F2" s="62">
        <f>16000-D5</f>
        <v>-956</v>
      </c>
      <c r="G2" s="10"/>
      <c r="H2" s="122"/>
      <c r="I2" s="123"/>
      <c r="J2" s="122"/>
    </row>
    <row r="3" spans="1:13" ht="15.75" thickTop="1" x14ac:dyDescent="0.25">
      <c r="A3" s="60" t="s">
        <v>12</v>
      </c>
      <c r="B3" s="11" t="s">
        <v>51</v>
      </c>
      <c r="C3" s="6"/>
      <c r="D3" s="6"/>
      <c r="E3" s="6"/>
      <c r="F3" s="12"/>
      <c r="G3" s="6"/>
      <c r="H3" s="122"/>
      <c r="I3" s="124"/>
      <c r="J3" s="125"/>
    </row>
    <row r="4" spans="1:13" x14ac:dyDescent="0.25">
      <c r="A4" s="60"/>
      <c r="B4" s="14" t="s">
        <v>35</v>
      </c>
      <c r="C4" s="11"/>
      <c r="D4" s="6"/>
      <c r="E4" s="6"/>
      <c r="F4" s="12"/>
      <c r="G4" s="6"/>
      <c r="H4" s="122"/>
      <c r="I4" s="124"/>
      <c r="J4" s="125"/>
    </row>
    <row r="5" spans="1:13" x14ac:dyDescent="0.25">
      <c r="A5" s="60"/>
      <c r="B5" s="11"/>
      <c r="C5" s="15" t="s">
        <v>2</v>
      </c>
      <c r="D5" s="89">
        <f>SUM(D8:D51)</f>
        <v>16956</v>
      </c>
      <c r="E5" s="90"/>
      <c r="F5" s="89">
        <f>SUM(F8:F51)</f>
        <v>7686</v>
      </c>
      <c r="G5" s="6"/>
      <c r="H5" s="122"/>
      <c r="I5" s="124"/>
      <c r="J5" s="125"/>
    </row>
    <row r="6" spans="1:13" ht="6" customHeight="1" x14ac:dyDescent="0.25">
      <c r="A6" s="60"/>
      <c r="B6" s="11"/>
      <c r="C6" s="11"/>
      <c r="D6" s="6"/>
      <c r="E6" s="6"/>
      <c r="F6" s="12"/>
      <c r="G6" s="6"/>
      <c r="H6" s="122"/>
      <c r="I6" s="124"/>
      <c r="J6" s="125"/>
    </row>
    <row r="7" spans="1:13" s="21" customFormat="1" ht="34.5" customHeight="1" x14ac:dyDescent="0.25">
      <c r="A7" s="17" t="s">
        <v>3</v>
      </c>
      <c r="B7" s="18" t="s">
        <v>4</v>
      </c>
      <c r="C7" s="75" t="s">
        <v>5</v>
      </c>
      <c r="D7" s="19" t="s">
        <v>6</v>
      </c>
      <c r="E7" s="19"/>
      <c r="F7" s="19" t="s">
        <v>7</v>
      </c>
      <c r="G7" s="20" t="s">
        <v>48</v>
      </c>
      <c r="H7" s="126"/>
      <c r="I7" s="126"/>
      <c r="J7" s="126"/>
      <c r="L7" s="22"/>
      <c r="M7" s="23"/>
    </row>
    <row r="8" spans="1:13" s="76" customFormat="1" ht="14.25" customHeight="1" x14ac:dyDescent="0.2">
      <c r="A8" s="29" t="s">
        <v>604</v>
      </c>
      <c r="B8" s="29" t="s">
        <v>605</v>
      </c>
      <c r="C8" s="192">
        <v>1155</v>
      </c>
      <c r="D8" s="111">
        <v>1155</v>
      </c>
      <c r="E8" s="111"/>
      <c r="F8" s="195" t="s">
        <v>100</v>
      </c>
      <c r="G8" s="178" t="s">
        <v>624</v>
      </c>
      <c r="H8" s="28"/>
      <c r="I8" s="27"/>
      <c r="J8" s="100"/>
    </row>
    <row r="9" spans="1:13" s="76" customFormat="1" x14ac:dyDescent="0.2">
      <c r="A9" s="171" t="s">
        <v>606</v>
      </c>
      <c r="B9" s="171" t="s">
        <v>607</v>
      </c>
      <c r="C9" s="193">
        <v>4488</v>
      </c>
      <c r="D9" s="173">
        <v>1528</v>
      </c>
      <c r="E9" s="173"/>
      <c r="F9" s="173">
        <v>1960</v>
      </c>
      <c r="G9" s="199" t="s">
        <v>166</v>
      </c>
      <c r="H9" s="28"/>
      <c r="I9" s="93"/>
      <c r="J9" s="94"/>
    </row>
    <row r="10" spans="1:13" s="76" customFormat="1" x14ac:dyDescent="0.2">
      <c r="A10" s="171" t="s">
        <v>608</v>
      </c>
      <c r="B10" s="168" t="s">
        <v>609</v>
      </c>
      <c r="C10" s="193">
        <v>1500</v>
      </c>
      <c r="D10" s="173">
        <v>1500</v>
      </c>
      <c r="E10" s="173"/>
      <c r="F10" s="195" t="s">
        <v>100</v>
      </c>
      <c r="G10" s="199" t="s">
        <v>443</v>
      </c>
      <c r="H10" s="28"/>
      <c r="I10" s="95"/>
      <c r="J10" s="100"/>
    </row>
    <row r="11" spans="1:13" s="76" customFormat="1" x14ac:dyDescent="0.2">
      <c r="A11" s="171" t="s">
        <v>610</v>
      </c>
      <c r="B11" s="147" t="s">
        <v>611</v>
      </c>
      <c r="C11" s="194">
        <v>415</v>
      </c>
      <c r="D11" s="173">
        <v>415</v>
      </c>
      <c r="E11" s="173"/>
      <c r="F11" s="195" t="s">
        <v>100</v>
      </c>
      <c r="G11" s="198" t="s">
        <v>625</v>
      </c>
      <c r="H11" s="28"/>
      <c r="I11" s="95"/>
      <c r="J11" s="100"/>
    </row>
    <row r="12" spans="1:13" s="76" customFormat="1" x14ac:dyDescent="0.2">
      <c r="A12" s="171" t="s">
        <v>612</v>
      </c>
      <c r="B12" s="180" t="s">
        <v>613</v>
      </c>
      <c r="C12" s="192">
        <v>9275</v>
      </c>
      <c r="D12" s="111">
        <v>4413</v>
      </c>
      <c r="E12" s="111"/>
      <c r="F12" s="173">
        <v>4862</v>
      </c>
      <c r="G12" s="198" t="s">
        <v>626</v>
      </c>
      <c r="H12" s="28"/>
      <c r="I12" s="28"/>
      <c r="J12" s="27"/>
    </row>
    <row r="13" spans="1:13" s="76" customFormat="1" x14ac:dyDescent="0.2">
      <c r="A13" s="168" t="s">
        <v>614</v>
      </c>
      <c r="B13" s="168" t="s">
        <v>615</v>
      </c>
      <c r="C13" s="194">
        <v>4640</v>
      </c>
      <c r="D13" s="173">
        <v>4175</v>
      </c>
      <c r="E13" s="173"/>
      <c r="F13" s="173">
        <v>464</v>
      </c>
      <c r="G13" s="198" t="s">
        <v>626</v>
      </c>
      <c r="H13" s="28"/>
      <c r="I13" s="28"/>
      <c r="J13" s="27"/>
    </row>
    <row r="14" spans="1:13" s="76" customFormat="1" x14ac:dyDescent="0.2">
      <c r="A14" s="168" t="s">
        <v>616</v>
      </c>
      <c r="B14" s="168" t="s">
        <v>617</v>
      </c>
      <c r="C14" s="194">
        <v>200</v>
      </c>
      <c r="D14" s="173">
        <v>200</v>
      </c>
      <c r="E14" s="173"/>
      <c r="F14" s="195" t="s">
        <v>100</v>
      </c>
      <c r="G14" s="198" t="s">
        <v>626</v>
      </c>
      <c r="H14" s="28"/>
      <c r="I14" s="29"/>
      <c r="J14" s="28"/>
    </row>
    <row r="15" spans="1:13" s="76" customFormat="1" x14ac:dyDescent="0.2">
      <c r="A15" s="168" t="s">
        <v>618</v>
      </c>
      <c r="B15" s="168" t="s">
        <v>619</v>
      </c>
      <c r="C15" s="194">
        <v>800</v>
      </c>
      <c r="D15" s="173">
        <v>400</v>
      </c>
      <c r="E15" s="173"/>
      <c r="F15" s="173">
        <v>400</v>
      </c>
      <c r="G15" s="198" t="s">
        <v>456</v>
      </c>
      <c r="H15" s="28"/>
      <c r="I15" s="28"/>
      <c r="J15" s="27"/>
    </row>
    <row r="16" spans="1:13" s="76" customFormat="1" x14ac:dyDescent="0.2">
      <c r="A16" s="168" t="s">
        <v>620</v>
      </c>
      <c r="B16" s="168" t="s">
        <v>621</v>
      </c>
      <c r="C16" s="194">
        <v>4520</v>
      </c>
      <c r="D16" s="173">
        <v>2820</v>
      </c>
      <c r="E16" s="173"/>
      <c r="F16" s="195" t="s">
        <v>100</v>
      </c>
      <c r="G16" s="198" t="s">
        <v>456</v>
      </c>
      <c r="H16" s="28"/>
      <c r="I16" s="29"/>
      <c r="J16" s="28"/>
    </row>
    <row r="17" spans="1:10" s="76" customFormat="1" x14ac:dyDescent="0.2">
      <c r="A17" s="180" t="s">
        <v>622</v>
      </c>
      <c r="B17" s="168" t="s">
        <v>623</v>
      </c>
      <c r="C17" s="194">
        <v>400</v>
      </c>
      <c r="D17" s="173">
        <v>350</v>
      </c>
      <c r="E17" s="173"/>
      <c r="F17" s="195" t="s">
        <v>100</v>
      </c>
      <c r="G17" s="198" t="s">
        <v>456</v>
      </c>
      <c r="H17" s="28"/>
      <c r="I17" s="29"/>
      <c r="J17" s="28"/>
    </row>
    <row r="18" spans="1:10" s="76" customFormat="1" x14ac:dyDescent="0.2">
      <c r="A18" s="72"/>
      <c r="B18" s="1"/>
      <c r="C18" s="25"/>
      <c r="D18" s="25"/>
      <c r="E18" s="25"/>
      <c r="F18" s="26"/>
      <c r="G18" s="27"/>
      <c r="H18" s="28"/>
      <c r="I18" s="29"/>
      <c r="J18" s="28"/>
    </row>
    <row r="19" spans="1:10" s="76" customFormat="1" x14ac:dyDescent="0.2">
      <c r="A19" s="72"/>
      <c r="B19" s="1"/>
      <c r="C19" s="25"/>
      <c r="D19" s="25"/>
      <c r="E19" s="25"/>
      <c r="F19" s="26"/>
      <c r="G19" s="28"/>
      <c r="H19" s="28"/>
      <c r="I19" s="29"/>
      <c r="J19" s="28"/>
    </row>
    <row r="20" spans="1:10" s="76" customFormat="1" x14ac:dyDescent="0.2">
      <c r="A20" s="72"/>
      <c r="B20" s="1"/>
      <c r="C20" s="25"/>
      <c r="D20" s="25"/>
      <c r="E20" s="25"/>
      <c r="F20" s="26"/>
      <c r="G20" s="28"/>
      <c r="H20" s="28"/>
      <c r="I20" s="29"/>
      <c r="J20" s="28"/>
    </row>
    <row r="21" spans="1:10" s="76" customFormat="1" x14ac:dyDescent="0.2">
      <c r="A21" s="72"/>
      <c r="B21" s="1"/>
      <c r="C21" s="25"/>
      <c r="D21" s="25"/>
      <c r="E21" s="25"/>
      <c r="F21" s="26"/>
      <c r="G21" s="28"/>
      <c r="H21" s="28"/>
      <c r="I21" s="29"/>
      <c r="J21" s="28"/>
    </row>
    <row r="22" spans="1:10" s="76" customFormat="1" x14ac:dyDescent="0.2">
      <c r="A22" s="72"/>
      <c r="B22" s="1"/>
      <c r="C22" s="25"/>
      <c r="D22" s="25"/>
      <c r="E22" s="25"/>
      <c r="F22" s="26"/>
      <c r="G22" s="28"/>
      <c r="H22" s="28"/>
      <c r="I22" s="29"/>
      <c r="J22" s="28"/>
    </row>
    <row r="23" spans="1:10" s="80" customFormat="1" x14ac:dyDescent="0.2">
      <c r="A23" s="77"/>
      <c r="B23" s="65"/>
      <c r="C23" s="78"/>
      <c r="D23" s="78"/>
      <c r="E23" s="78"/>
      <c r="F23" s="79"/>
      <c r="G23" s="67"/>
      <c r="H23" s="67"/>
      <c r="I23" s="74"/>
      <c r="J23" s="67"/>
    </row>
    <row r="24" spans="1:10" s="80" customFormat="1" x14ac:dyDescent="0.2">
      <c r="A24" s="77"/>
      <c r="B24" s="81"/>
      <c r="C24" s="78"/>
      <c r="D24" s="78"/>
      <c r="E24" s="78"/>
      <c r="F24" s="79"/>
      <c r="G24" s="67"/>
      <c r="H24" s="67"/>
      <c r="I24" s="74"/>
      <c r="J24" s="67"/>
    </row>
    <row r="25" spans="1:10" s="80" customFormat="1" x14ac:dyDescent="0.2">
      <c r="A25" s="77"/>
      <c r="B25" s="81"/>
      <c r="C25" s="78"/>
      <c r="D25" s="78"/>
      <c r="E25" s="78"/>
      <c r="F25" s="79"/>
      <c r="G25" s="67"/>
      <c r="H25" s="67"/>
      <c r="I25" s="74"/>
      <c r="J25" s="67"/>
    </row>
    <row r="26" spans="1:10" s="76" customFormat="1" x14ac:dyDescent="0.2">
      <c r="A26" s="72"/>
      <c r="B26" s="1"/>
      <c r="C26" s="25"/>
      <c r="D26" s="25"/>
      <c r="E26" s="25"/>
      <c r="F26" s="26"/>
      <c r="G26" s="28"/>
      <c r="H26" s="28"/>
      <c r="I26" s="29"/>
      <c r="J26" s="28"/>
    </row>
    <row r="27" spans="1:10" s="76" customFormat="1" x14ac:dyDescent="0.2">
      <c r="A27" s="72"/>
      <c r="B27" s="1"/>
      <c r="C27" s="25"/>
      <c r="D27" s="25"/>
      <c r="E27" s="25"/>
      <c r="F27" s="26"/>
      <c r="G27" s="28"/>
      <c r="H27" s="28"/>
      <c r="I27" s="29"/>
      <c r="J27" s="28"/>
    </row>
    <row r="28" spans="1:10" s="76" customFormat="1" x14ac:dyDescent="0.2">
      <c r="A28" s="72"/>
      <c r="B28" s="1"/>
      <c r="C28" s="25"/>
      <c r="D28" s="25"/>
      <c r="E28" s="25"/>
      <c r="F28" s="26"/>
      <c r="G28" s="28"/>
      <c r="H28" s="28"/>
      <c r="I28" s="29"/>
      <c r="J28" s="28"/>
    </row>
    <row r="29" spans="1:10" s="76" customFormat="1" x14ac:dyDescent="0.2">
      <c r="A29" s="72"/>
      <c r="B29" s="64"/>
      <c r="C29" s="25"/>
      <c r="D29" s="25"/>
      <c r="E29" s="25"/>
      <c r="F29" s="26"/>
      <c r="G29" s="28"/>
      <c r="H29" s="28"/>
      <c r="I29" s="29"/>
      <c r="J29" s="28"/>
    </row>
    <row r="30" spans="1:10" s="76" customFormat="1" x14ac:dyDescent="0.2">
      <c r="A30" s="72"/>
      <c r="B30" s="1"/>
      <c r="C30" s="25"/>
      <c r="D30" s="25"/>
      <c r="E30" s="25"/>
      <c r="F30" s="26"/>
      <c r="G30" s="28"/>
      <c r="H30" s="28"/>
      <c r="I30" s="29"/>
      <c r="J30" s="28"/>
    </row>
    <row r="31" spans="1:10" s="76" customFormat="1" x14ac:dyDescent="0.2">
      <c r="A31" s="72"/>
      <c r="B31" s="1"/>
      <c r="C31" s="25"/>
      <c r="D31" s="25"/>
      <c r="E31" s="25"/>
      <c r="F31" s="26"/>
      <c r="G31" s="28"/>
      <c r="H31" s="28"/>
      <c r="I31" s="29"/>
      <c r="J31" s="28"/>
    </row>
    <row r="32" spans="1:10" s="76" customFormat="1" x14ac:dyDescent="0.2">
      <c r="A32" s="72"/>
      <c r="B32" s="1"/>
      <c r="C32" s="25"/>
      <c r="D32" s="25"/>
      <c r="E32" s="25"/>
      <c r="F32" s="26"/>
      <c r="G32" s="28"/>
      <c r="H32" s="28"/>
      <c r="I32" s="29"/>
      <c r="J32" s="28"/>
    </row>
    <row r="33" spans="1:10" s="76" customFormat="1" x14ac:dyDescent="0.2">
      <c r="A33" s="72"/>
      <c r="B33" s="1"/>
      <c r="C33" s="25"/>
      <c r="D33" s="25"/>
      <c r="E33" s="25"/>
      <c r="F33" s="26"/>
      <c r="G33" s="28"/>
      <c r="H33" s="28"/>
      <c r="I33" s="29"/>
      <c r="J33" s="28"/>
    </row>
    <row r="34" spans="1:10" s="76" customFormat="1" x14ac:dyDescent="0.2">
      <c r="A34" s="72"/>
      <c r="B34" s="1"/>
      <c r="C34" s="25"/>
      <c r="D34" s="25"/>
      <c r="E34" s="25"/>
      <c r="F34" s="26"/>
      <c r="G34" s="28"/>
      <c r="H34" s="28"/>
      <c r="I34" s="29"/>
      <c r="J34" s="28"/>
    </row>
    <row r="35" spans="1:10" s="76" customFormat="1" x14ac:dyDescent="0.2">
      <c r="A35" s="72"/>
      <c r="B35" s="1"/>
      <c r="C35" s="25"/>
      <c r="D35" s="25"/>
      <c r="E35" s="25"/>
      <c r="F35" s="26"/>
      <c r="G35" s="28"/>
      <c r="H35" s="28"/>
      <c r="I35" s="29"/>
      <c r="J35" s="28"/>
    </row>
    <row r="36" spans="1:10" s="76" customFormat="1" x14ac:dyDescent="0.2">
      <c r="A36" s="72"/>
      <c r="B36" s="1"/>
      <c r="C36" s="25"/>
      <c r="D36" s="25"/>
      <c r="E36" s="25"/>
      <c r="F36" s="26"/>
      <c r="G36" s="28"/>
      <c r="H36" s="28"/>
      <c r="I36" s="29"/>
      <c r="J36" s="28"/>
    </row>
    <row r="37" spans="1:10" s="76" customFormat="1" x14ac:dyDescent="0.2">
      <c r="A37" s="72"/>
      <c r="B37" s="1"/>
      <c r="C37" s="25"/>
      <c r="D37" s="25"/>
      <c r="E37" s="25"/>
      <c r="F37" s="26"/>
      <c r="G37" s="28"/>
      <c r="H37" s="28"/>
      <c r="I37" s="29"/>
      <c r="J37" s="28"/>
    </row>
    <row r="38" spans="1:10" s="76" customFormat="1" x14ac:dyDescent="0.2">
      <c r="A38" s="72"/>
      <c r="B38" s="74"/>
      <c r="C38" s="25"/>
      <c r="D38" s="25"/>
      <c r="E38" s="25"/>
      <c r="F38" s="26"/>
      <c r="G38" s="28"/>
      <c r="H38" s="28"/>
      <c r="I38" s="29"/>
      <c r="J38" s="28"/>
    </row>
    <row r="39" spans="1:10" s="76" customFormat="1" x14ac:dyDescent="0.2">
      <c r="A39" s="83"/>
      <c r="B39" s="74"/>
      <c r="C39" s="25"/>
      <c r="D39" s="25"/>
      <c r="E39" s="25"/>
      <c r="F39" s="26"/>
      <c r="G39" s="28"/>
      <c r="H39" s="28"/>
      <c r="I39" s="29"/>
      <c r="J39" s="28"/>
    </row>
    <row r="40" spans="1:10" x14ac:dyDescent="0.25">
      <c r="A40" s="84"/>
      <c r="B40" s="74"/>
      <c r="C40" s="44"/>
      <c r="D40" s="44"/>
      <c r="E40" s="44"/>
      <c r="F40" s="61"/>
      <c r="G40" s="28"/>
      <c r="I40" s="29"/>
    </row>
    <row r="41" spans="1:10" x14ac:dyDescent="0.25">
      <c r="A41" s="84"/>
      <c r="B41" s="74"/>
      <c r="C41" s="44"/>
      <c r="D41" s="44"/>
      <c r="E41" s="44"/>
      <c r="F41" s="61"/>
      <c r="G41" s="28"/>
    </row>
    <row r="42" spans="1:10" x14ac:dyDescent="0.25">
      <c r="A42" s="84"/>
      <c r="B42" s="74"/>
      <c r="C42" s="44"/>
      <c r="D42" s="44"/>
      <c r="E42" s="44"/>
      <c r="F42" s="61"/>
      <c r="G42" s="28"/>
    </row>
    <row r="43" spans="1:10" x14ac:dyDescent="0.25">
      <c r="B43" s="82"/>
      <c r="C43" s="44"/>
      <c r="D43" s="44"/>
      <c r="E43" s="44"/>
      <c r="F43" s="61"/>
    </row>
    <row r="44" spans="1:10" x14ac:dyDescent="0.25">
      <c r="B44" s="82"/>
      <c r="C44" s="44"/>
      <c r="D44" s="44"/>
      <c r="E44" s="44"/>
      <c r="F44" s="61"/>
    </row>
    <row r="45" spans="1:10" x14ac:dyDescent="0.25">
      <c r="B45" s="66"/>
    </row>
    <row r="46" spans="1:10" x14ac:dyDescent="0.25">
      <c r="B46" s="66"/>
    </row>
    <row r="47" spans="1:10" x14ac:dyDescent="0.25">
      <c r="B47" s="66"/>
    </row>
    <row r="48" spans="1:10" x14ac:dyDescent="0.25">
      <c r="B48" s="66"/>
    </row>
    <row r="49" spans="2:2" x14ac:dyDescent="0.25">
      <c r="B49" s="66"/>
    </row>
    <row r="50" spans="2:2" x14ac:dyDescent="0.25">
      <c r="B50" s="66"/>
    </row>
    <row r="51" spans="2:2" x14ac:dyDescent="0.25">
      <c r="B51" s="66"/>
    </row>
    <row r="52" spans="2:2" x14ac:dyDescent="0.25">
      <c r="B52" s="66"/>
    </row>
    <row r="53" spans="2:2" x14ac:dyDescent="0.25">
      <c r="B53" s="66"/>
    </row>
    <row r="54" spans="2:2" x14ac:dyDescent="0.25">
      <c r="B54" s="66"/>
    </row>
    <row r="55" spans="2:2" x14ac:dyDescent="0.25">
      <c r="B55" s="66"/>
    </row>
    <row r="56" spans="2:2" x14ac:dyDescent="0.25">
      <c r="B56" s="66"/>
    </row>
    <row r="57" spans="2:2" x14ac:dyDescent="0.25">
      <c r="B57" s="66"/>
    </row>
    <row r="58" spans="2:2" x14ac:dyDescent="0.25">
      <c r="B58" s="66"/>
    </row>
    <row r="59" spans="2:2" x14ac:dyDescent="0.25">
      <c r="B59" s="66"/>
    </row>
    <row r="60" spans="2:2" x14ac:dyDescent="0.25">
      <c r="B60" s="66"/>
    </row>
    <row r="61" spans="2:2" x14ac:dyDescent="0.25">
      <c r="B61" s="66"/>
    </row>
    <row r="62" spans="2:2" x14ac:dyDescent="0.25">
      <c r="B62" s="66"/>
    </row>
    <row r="63" spans="2:2" x14ac:dyDescent="0.25">
      <c r="B63" s="66"/>
    </row>
    <row r="64" spans="2:2" x14ac:dyDescent="0.25">
      <c r="B64" s="66"/>
    </row>
    <row r="65" spans="2:2" x14ac:dyDescent="0.25">
      <c r="B65" s="66"/>
    </row>
    <row r="66" spans="2:2" x14ac:dyDescent="0.25">
      <c r="B66" s="66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4D9DD-7662-4453-A24F-97B7299D85CA}">
  <dimension ref="A1:M66"/>
  <sheetViews>
    <sheetView zoomScaleNormal="100" workbookViewId="0">
      <selection activeCell="B19" sqref="B19"/>
    </sheetView>
  </sheetViews>
  <sheetFormatPr defaultColWidth="9.140625" defaultRowHeight="15" x14ac:dyDescent="0.25"/>
  <cols>
    <col min="1" max="1" width="10.7109375" style="30" customWidth="1"/>
    <col min="2" max="2" width="84.5703125" style="30" customWidth="1"/>
    <col min="3" max="3" width="18.42578125" customWidth="1"/>
    <col min="4" max="4" width="14.140625" customWidth="1"/>
    <col min="5" max="5" width="1.85546875" customWidth="1"/>
    <col min="6" max="6" width="14.85546875" style="31" customWidth="1"/>
    <col min="7" max="7" width="13" customWidth="1"/>
    <col min="8" max="8" width="6.7109375" style="32" customWidth="1"/>
    <col min="9" max="9" width="15.140625" customWidth="1"/>
    <col min="10" max="10" width="16" style="32" customWidth="1"/>
    <col min="13" max="13" width="7.85546875" hidden="1" customWidth="1"/>
    <col min="14" max="14" width="14.28515625" customWidth="1"/>
    <col min="256" max="257" width="10" customWidth="1"/>
    <col min="258" max="258" width="74.28515625" customWidth="1"/>
    <col min="259" max="259" width="18.42578125" customWidth="1"/>
    <col min="260" max="260" width="14.140625" customWidth="1"/>
    <col min="261" max="261" width="1.85546875" customWidth="1"/>
    <col min="262" max="262" width="14.85546875" customWidth="1"/>
    <col min="263" max="263" width="13" customWidth="1"/>
    <col min="264" max="264" width="10.28515625" customWidth="1"/>
    <col min="265" max="265" width="15.140625" customWidth="1"/>
    <col min="266" max="266" width="16" customWidth="1"/>
    <col min="269" max="269" width="0" hidden="1" customWidth="1"/>
    <col min="270" max="270" width="14.28515625" customWidth="1"/>
    <col min="512" max="513" width="10" customWidth="1"/>
    <col min="514" max="514" width="74.28515625" customWidth="1"/>
    <col min="515" max="515" width="18.42578125" customWidth="1"/>
    <col min="516" max="516" width="14.140625" customWidth="1"/>
    <col min="517" max="517" width="1.85546875" customWidth="1"/>
    <col min="518" max="518" width="14.85546875" customWidth="1"/>
    <col min="519" max="519" width="13" customWidth="1"/>
    <col min="520" max="520" width="10.28515625" customWidth="1"/>
    <col min="521" max="521" width="15.140625" customWidth="1"/>
    <col min="522" max="522" width="16" customWidth="1"/>
    <col min="525" max="525" width="0" hidden="1" customWidth="1"/>
    <col min="526" max="526" width="14.28515625" customWidth="1"/>
    <col min="768" max="769" width="10" customWidth="1"/>
    <col min="770" max="770" width="74.28515625" customWidth="1"/>
    <col min="771" max="771" width="18.42578125" customWidth="1"/>
    <col min="772" max="772" width="14.140625" customWidth="1"/>
    <col min="773" max="773" width="1.85546875" customWidth="1"/>
    <col min="774" max="774" width="14.85546875" customWidth="1"/>
    <col min="775" max="775" width="13" customWidth="1"/>
    <col min="776" max="776" width="10.28515625" customWidth="1"/>
    <col min="777" max="777" width="15.140625" customWidth="1"/>
    <col min="778" max="778" width="16" customWidth="1"/>
    <col min="781" max="781" width="0" hidden="1" customWidth="1"/>
    <col min="782" max="782" width="14.28515625" customWidth="1"/>
    <col min="1024" max="1025" width="10" customWidth="1"/>
    <col min="1026" max="1026" width="74.28515625" customWidth="1"/>
    <col min="1027" max="1027" width="18.42578125" customWidth="1"/>
    <col min="1028" max="1028" width="14.140625" customWidth="1"/>
    <col min="1029" max="1029" width="1.85546875" customWidth="1"/>
    <col min="1030" max="1030" width="14.85546875" customWidth="1"/>
    <col min="1031" max="1031" width="13" customWidth="1"/>
    <col min="1032" max="1032" width="10.28515625" customWidth="1"/>
    <col min="1033" max="1033" width="15.140625" customWidth="1"/>
    <col min="1034" max="1034" width="16" customWidth="1"/>
    <col min="1037" max="1037" width="0" hidden="1" customWidth="1"/>
    <col min="1038" max="1038" width="14.28515625" customWidth="1"/>
    <col min="1280" max="1281" width="10" customWidth="1"/>
    <col min="1282" max="1282" width="74.28515625" customWidth="1"/>
    <col min="1283" max="1283" width="18.42578125" customWidth="1"/>
    <col min="1284" max="1284" width="14.140625" customWidth="1"/>
    <col min="1285" max="1285" width="1.85546875" customWidth="1"/>
    <col min="1286" max="1286" width="14.85546875" customWidth="1"/>
    <col min="1287" max="1287" width="13" customWidth="1"/>
    <col min="1288" max="1288" width="10.28515625" customWidth="1"/>
    <col min="1289" max="1289" width="15.140625" customWidth="1"/>
    <col min="1290" max="1290" width="16" customWidth="1"/>
    <col min="1293" max="1293" width="0" hidden="1" customWidth="1"/>
    <col min="1294" max="1294" width="14.28515625" customWidth="1"/>
    <col min="1536" max="1537" width="10" customWidth="1"/>
    <col min="1538" max="1538" width="74.28515625" customWidth="1"/>
    <col min="1539" max="1539" width="18.42578125" customWidth="1"/>
    <col min="1540" max="1540" width="14.140625" customWidth="1"/>
    <col min="1541" max="1541" width="1.85546875" customWidth="1"/>
    <col min="1542" max="1542" width="14.85546875" customWidth="1"/>
    <col min="1543" max="1543" width="13" customWidth="1"/>
    <col min="1544" max="1544" width="10.28515625" customWidth="1"/>
    <col min="1545" max="1545" width="15.140625" customWidth="1"/>
    <col min="1546" max="1546" width="16" customWidth="1"/>
    <col min="1549" max="1549" width="0" hidden="1" customWidth="1"/>
    <col min="1550" max="1550" width="14.28515625" customWidth="1"/>
    <col min="1792" max="1793" width="10" customWidth="1"/>
    <col min="1794" max="1794" width="74.28515625" customWidth="1"/>
    <col min="1795" max="1795" width="18.42578125" customWidth="1"/>
    <col min="1796" max="1796" width="14.140625" customWidth="1"/>
    <col min="1797" max="1797" width="1.85546875" customWidth="1"/>
    <col min="1798" max="1798" width="14.85546875" customWidth="1"/>
    <col min="1799" max="1799" width="13" customWidth="1"/>
    <col min="1800" max="1800" width="10.28515625" customWidth="1"/>
    <col min="1801" max="1801" width="15.140625" customWidth="1"/>
    <col min="1802" max="1802" width="16" customWidth="1"/>
    <col min="1805" max="1805" width="0" hidden="1" customWidth="1"/>
    <col min="1806" max="1806" width="14.28515625" customWidth="1"/>
    <col min="2048" max="2049" width="10" customWidth="1"/>
    <col min="2050" max="2050" width="74.28515625" customWidth="1"/>
    <col min="2051" max="2051" width="18.42578125" customWidth="1"/>
    <col min="2052" max="2052" width="14.140625" customWidth="1"/>
    <col min="2053" max="2053" width="1.85546875" customWidth="1"/>
    <col min="2054" max="2054" width="14.85546875" customWidth="1"/>
    <col min="2055" max="2055" width="13" customWidth="1"/>
    <col min="2056" max="2056" width="10.28515625" customWidth="1"/>
    <col min="2057" max="2057" width="15.140625" customWidth="1"/>
    <col min="2058" max="2058" width="16" customWidth="1"/>
    <col min="2061" max="2061" width="0" hidden="1" customWidth="1"/>
    <col min="2062" max="2062" width="14.28515625" customWidth="1"/>
    <col min="2304" max="2305" width="10" customWidth="1"/>
    <col min="2306" max="2306" width="74.28515625" customWidth="1"/>
    <col min="2307" max="2307" width="18.42578125" customWidth="1"/>
    <col min="2308" max="2308" width="14.140625" customWidth="1"/>
    <col min="2309" max="2309" width="1.85546875" customWidth="1"/>
    <col min="2310" max="2310" width="14.85546875" customWidth="1"/>
    <col min="2311" max="2311" width="13" customWidth="1"/>
    <col min="2312" max="2312" width="10.28515625" customWidth="1"/>
    <col min="2313" max="2313" width="15.140625" customWidth="1"/>
    <col min="2314" max="2314" width="16" customWidth="1"/>
    <col min="2317" max="2317" width="0" hidden="1" customWidth="1"/>
    <col min="2318" max="2318" width="14.28515625" customWidth="1"/>
    <col min="2560" max="2561" width="10" customWidth="1"/>
    <col min="2562" max="2562" width="74.28515625" customWidth="1"/>
    <col min="2563" max="2563" width="18.42578125" customWidth="1"/>
    <col min="2564" max="2564" width="14.140625" customWidth="1"/>
    <col min="2565" max="2565" width="1.85546875" customWidth="1"/>
    <col min="2566" max="2566" width="14.85546875" customWidth="1"/>
    <col min="2567" max="2567" width="13" customWidth="1"/>
    <col min="2568" max="2568" width="10.28515625" customWidth="1"/>
    <col min="2569" max="2569" width="15.140625" customWidth="1"/>
    <col min="2570" max="2570" width="16" customWidth="1"/>
    <col min="2573" max="2573" width="0" hidden="1" customWidth="1"/>
    <col min="2574" max="2574" width="14.28515625" customWidth="1"/>
    <col min="2816" max="2817" width="10" customWidth="1"/>
    <col min="2818" max="2818" width="74.28515625" customWidth="1"/>
    <col min="2819" max="2819" width="18.42578125" customWidth="1"/>
    <col min="2820" max="2820" width="14.140625" customWidth="1"/>
    <col min="2821" max="2821" width="1.85546875" customWidth="1"/>
    <col min="2822" max="2822" width="14.85546875" customWidth="1"/>
    <col min="2823" max="2823" width="13" customWidth="1"/>
    <col min="2824" max="2824" width="10.28515625" customWidth="1"/>
    <col min="2825" max="2825" width="15.140625" customWidth="1"/>
    <col min="2826" max="2826" width="16" customWidth="1"/>
    <col min="2829" max="2829" width="0" hidden="1" customWidth="1"/>
    <col min="2830" max="2830" width="14.28515625" customWidth="1"/>
    <col min="3072" max="3073" width="10" customWidth="1"/>
    <col min="3074" max="3074" width="74.28515625" customWidth="1"/>
    <col min="3075" max="3075" width="18.42578125" customWidth="1"/>
    <col min="3076" max="3076" width="14.140625" customWidth="1"/>
    <col min="3077" max="3077" width="1.85546875" customWidth="1"/>
    <col min="3078" max="3078" width="14.85546875" customWidth="1"/>
    <col min="3079" max="3079" width="13" customWidth="1"/>
    <col min="3080" max="3080" width="10.28515625" customWidth="1"/>
    <col min="3081" max="3081" width="15.140625" customWidth="1"/>
    <col min="3082" max="3082" width="16" customWidth="1"/>
    <col min="3085" max="3085" width="0" hidden="1" customWidth="1"/>
    <col min="3086" max="3086" width="14.28515625" customWidth="1"/>
    <col min="3328" max="3329" width="10" customWidth="1"/>
    <col min="3330" max="3330" width="74.28515625" customWidth="1"/>
    <col min="3331" max="3331" width="18.42578125" customWidth="1"/>
    <col min="3332" max="3332" width="14.140625" customWidth="1"/>
    <col min="3333" max="3333" width="1.85546875" customWidth="1"/>
    <col min="3334" max="3334" width="14.85546875" customWidth="1"/>
    <col min="3335" max="3335" width="13" customWidth="1"/>
    <col min="3336" max="3336" width="10.28515625" customWidth="1"/>
    <col min="3337" max="3337" width="15.140625" customWidth="1"/>
    <col min="3338" max="3338" width="16" customWidth="1"/>
    <col min="3341" max="3341" width="0" hidden="1" customWidth="1"/>
    <col min="3342" max="3342" width="14.28515625" customWidth="1"/>
    <col min="3584" max="3585" width="10" customWidth="1"/>
    <col min="3586" max="3586" width="74.28515625" customWidth="1"/>
    <col min="3587" max="3587" width="18.42578125" customWidth="1"/>
    <col min="3588" max="3588" width="14.140625" customWidth="1"/>
    <col min="3589" max="3589" width="1.85546875" customWidth="1"/>
    <col min="3590" max="3590" width="14.85546875" customWidth="1"/>
    <col min="3591" max="3591" width="13" customWidth="1"/>
    <col min="3592" max="3592" width="10.28515625" customWidth="1"/>
    <col min="3593" max="3593" width="15.140625" customWidth="1"/>
    <col min="3594" max="3594" width="16" customWidth="1"/>
    <col min="3597" max="3597" width="0" hidden="1" customWidth="1"/>
    <col min="3598" max="3598" width="14.28515625" customWidth="1"/>
    <col min="3840" max="3841" width="10" customWidth="1"/>
    <col min="3842" max="3842" width="74.28515625" customWidth="1"/>
    <col min="3843" max="3843" width="18.42578125" customWidth="1"/>
    <col min="3844" max="3844" width="14.140625" customWidth="1"/>
    <col min="3845" max="3845" width="1.85546875" customWidth="1"/>
    <col min="3846" max="3846" width="14.85546875" customWidth="1"/>
    <col min="3847" max="3847" width="13" customWidth="1"/>
    <col min="3848" max="3848" width="10.28515625" customWidth="1"/>
    <col min="3849" max="3849" width="15.140625" customWidth="1"/>
    <col min="3850" max="3850" width="16" customWidth="1"/>
    <col min="3853" max="3853" width="0" hidden="1" customWidth="1"/>
    <col min="3854" max="3854" width="14.28515625" customWidth="1"/>
    <col min="4096" max="4097" width="10" customWidth="1"/>
    <col min="4098" max="4098" width="74.28515625" customWidth="1"/>
    <col min="4099" max="4099" width="18.42578125" customWidth="1"/>
    <col min="4100" max="4100" width="14.140625" customWidth="1"/>
    <col min="4101" max="4101" width="1.85546875" customWidth="1"/>
    <col min="4102" max="4102" width="14.85546875" customWidth="1"/>
    <col min="4103" max="4103" width="13" customWidth="1"/>
    <col min="4104" max="4104" width="10.28515625" customWidth="1"/>
    <col min="4105" max="4105" width="15.140625" customWidth="1"/>
    <col min="4106" max="4106" width="16" customWidth="1"/>
    <col min="4109" max="4109" width="0" hidden="1" customWidth="1"/>
    <col min="4110" max="4110" width="14.28515625" customWidth="1"/>
    <col min="4352" max="4353" width="10" customWidth="1"/>
    <col min="4354" max="4354" width="74.28515625" customWidth="1"/>
    <col min="4355" max="4355" width="18.42578125" customWidth="1"/>
    <col min="4356" max="4356" width="14.140625" customWidth="1"/>
    <col min="4357" max="4357" width="1.85546875" customWidth="1"/>
    <col min="4358" max="4358" width="14.85546875" customWidth="1"/>
    <col min="4359" max="4359" width="13" customWidth="1"/>
    <col min="4360" max="4360" width="10.28515625" customWidth="1"/>
    <col min="4361" max="4361" width="15.140625" customWidth="1"/>
    <col min="4362" max="4362" width="16" customWidth="1"/>
    <col min="4365" max="4365" width="0" hidden="1" customWidth="1"/>
    <col min="4366" max="4366" width="14.28515625" customWidth="1"/>
    <col min="4608" max="4609" width="10" customWidth="1"/>
    <col min="4610" max="4610" width="74.28515625" customWidth="1"/>
    <col min="4611" max="4611" width="18.42578125" customWidth="1"/>
    <col min="4612" max="4612" width="14.140625" customWidth="1"/>
    <col min="4613" max="4613" width="1.85546875" customWidth="1"/>
    <col min="4614" max="4614" width="14.85546875" customWidth="1"/>
    <col min="4615" max="4615" width="13" customWidth="1"/>
    <col min="4616" max="4616" width="10.28515625" customWidth="1"/>
    <col min="4617" max="4617" width="15.140625" customWidth="1"/>
    <col min="4618" max="4618" width="16" customWidth="1"/>
    <col min="4621" max="4621" width="0" hidden="1" customWidth="1"/>
    <col min="4622" max="4622" width="14.28515625" customWidth="1"/>
    <col min="4864" max="4865" width="10" customWidth="1"/>
    <col min="4866" max="4866" width="74.28515625" customWidth="1"/>
    <col min="4867" max="4867" width="18.42578125" customWidth="1"/>
    <col min="4868" max="4868" width="14.140625" customWidth="1"/>
    <col min="4869" max="4869" width="1.85546875" customWidth="1"/>
    <col min="4870" max="4870" width="14.85546875" customWidth="1"/>
    <col min="4871" max="4871" width="13" customWidth="1"/>
    <col min="4872" max="4872" width="10.28515625" customWidth="1"/>
    <col min="4873" max="4873" width="15.140625" customWidth="1"/>
    <col min="4874" max="4874" width="16" customWidth="1"/>
    <col min="4877" max="4877" width="0" hidden="1" customWidth="1"/>
    <col min="4878" max="4878" width="14.28515625" customWidth="1"/>
    <col min="5120" max="5121" width="10" customWidth="1"/>
    <col min="5122" max="5122" width="74.28515625" customWidth="1"/>
    <col min="5123" max="5123" width="18.42578125" customWidth="1"/>
    <col min="5124" max="5124" width="14.140625" customWidth="1"/>
    <col min="5125" max="5125" width="1.85546875" customWidth="1"/>
    <col min="5126" max="5126" width="14.85546875" customWidth="1"/>
    <col min="5127" max="5127" width="13" customWidth="1"/>
    <col min="5128" max="5128" width="10.28515625" customWidth="1"/>
    <col min="5129" max="5129" width="15.140625" customWidth="1"/>
    <col min="5130" max="5130" width="16" customWidth="1"/>
    <col min="5133" max="5133" width="0" hidden="1" customWidth="1"/>
    <col min="5134" max="5134" width="14.28515625" customWidth="1"/>
    <col min="5376" max="5377" width="10" customWidth="1"/>
    <col min="5378" max="5378" width="74.28515625" customWidth="1"/>
    <col min="5379" max="5379" width="18.42578125" customWidth="1"/>
    <col min="5380" max="5380" width="14.140625" customWidth="1"/>
    <col min="5381" max="5381" width="1.85546875" customWidth="1"/>
    <col min="5382" max="5382" width="14.85546875" customWidth="1"/>
    <col min="5383" max="5383" width="13" customWidth="1"/>
    <col min="5384" max="5384" width="10.28515625" customWidth="1"/>
    <col min="5385" max="5385" width="15.140625" customWidth="1"/>
    <col min="5386" max="5386" width="16" customWidth="1"/>
    <col min="5389" max="5389" width="0" hidden="1" customWidth="1"/>
    <col min="5390" max="5390" width="14.28515625" customWidth="1"/>
    <col min="5632" max="5633" width="10" customWidth="1"/>
    <col min="5634" max="5634" width="74.28515625" customWidth="1"/>
    <col min="5635" max="5635" width="18.42578125" customWidth="1"/>
    <col min="5636" max="5636" width="14.140625" customWidth="1"/>
    <col min="5637" max="5637" width="1.85546875" customWidth="1"/>
    <col min="5638" max="5638" width="14.85546875" customWidth="1"/>
    <col min="5639" max="5639" width="13" customWidth="1"/>
    <col min="5640" max="5640" width="10.28515625" customWidth="1"/>
    <col min="5641" max="5641" width="15.140625" customWidth="1"/>
    <col min="5642" max="5642" width="16" customWidth="1"/>
    <col min="5645" max="5645" width="0" hidden="1" customWidth="1"/>
    <col min="5646" max="5646" width="14.28515625" customWidth="1"/>
    <col min="5888" max="5889" width="10" customWidth="1"/>
    <col min="5890" max="5890" width="74.28515625" customWidth="1"/>
    <col min="5891" max="5891" width="18.42578125" customWidth="1"/>
    <col min="5892" max="5892" width="14.140625" customWidth="1"/>
    <col min="5893" max="5893" width="1.85546875" customWidth="1"/>
    <col min="5894" max="5894" width="14.85546875" customWidth="1"/>
    <col min="5895" max="5895" width="13" customWidth="1"/>
    <col min="5896" max="5896" width="10.28515625" customWidth="1"/>
    <col min="5897" max="5897" width="15.140625" customWidth="1"/>
    <col min="5898" max="5898" width="16" customWidth="1"/>
    <col min="5901" max="5901" width="0" hidden="1" customWidth="1"/>
    <col min="5902" max="5902" width="14.28515625" customWidth="1"/>
    <col min="6144" max="6145" width="10" customWidth="1"/>
    <col min="6146" max="6146" width="74.28515625" customWidth="1"/>
    <col min="6147" max="6147" width="18.42578125" customWidth="1"/>
    <col min="6148" max="6148" width="14.140625" customWidth="1"/>
    <col min="6149" max="6149" width="1.85546875" customWidth="1"/>
    <col min="6150" max="6150" width="14.85546875" customWidth="1"/>
    <col min="6151" max="6151" width="13" customWidth="1"/>
    <col min="6152" max="6152" width="10.28515625" customWidth="1"/>
    <col min="6153" max="6153" width="15.140625" customWidth="1"/>
    <col min="6154" max="6154" width="16" customWidth="1"/>
    <col min="6157" max="6157" width="0" hidden="1" customWidth="1"/>
    <col min="6158" max="6158" width="14.28515625" customWidth="1"/>
    <col min="6400" max="6401" width="10" customWidth="1"/>
    <col min="6402" max="6402" width="74.28515625" customWidth="1"/>
    <col min="6403" max="6403" width="18.42578125" customWidth="1"/>
    <col min="6404" max="6404" width="14.140625" customWidth="1"/>
    <col min="6405" max="6405" width="1.85546875" customWidth="1"/>
    <col min="6406" max="6406" width="14.85546875" customWidth="1"/>
    <col min="6407" max="6407" width="13" customWidth="1"/>
    <col min="6408" max="6408" width="10.28515625" customWidth="1"/>
    <col min="6409" max="6409" width="15.140625" customWidth="1"/>
    <col min="6410" max="6410" width="16" customWidth="1"/>
    <col min="6413" max="6413" width="0" hidden="1" customWidth="1"/>
    <col min="6414" max="6414" width="14.28515625" customWidth="1"/>
    <col min="6656" max="6657" width="10" customWidth="1"/>
    <col min="6658" max="6658" width="74.28515625" customWidth="1"/>
    <col min="6659" max="6659" width="18.42578125" customWidth="1"/>
    <col min="6660" max="6660" width="14.140625" customWidth="1"/>
    <col min="6661" max="6661" width="1.85546875" customWidth="1"/>
    <col min="6662" max="6662" width="14.85546875" customWidth="1"/>
    <col min="6663" max="6663" width="13" customWidth="1"/>
    <col min="6664" max="6664" width="10.28515625" customWidth="1"/>
    <col min="6665" max="6665" width="15.140625" customWidth="1"/>
    <col min="6666" max="6666" width="16" customWidth="1"/>
    <col min="6669" max="6669" width="0" hidden="1" customWidth="1"/>
    <col min="6670" max="6670" width="14.28515625" customWidth="1"/>
    <col min="6912" max="6913" width="10" customWidth="1"/>
    <col min="6914" max="6914" width="74.28515625" customWidth="1"/>
    <col min="6915" max="6915" width="18.42578125" customWidth="1"/>
    <col min="6916" max="6916" width="14.140625" customWidth="1"/>
    <col min="6917" max="6917" width="1.85546875" customWidth="1"/>
    <col min="6918" max="6918" width="14.85546875" customWidth="1"/>
    <col min="6919" max="6919" width="13" customWidth="1"/>
    <col min="6920" max="6920" width="10.28515625" customWidth="1"/>
    <col min="6921" max="6921" width="15.140625" customWidth="1"/>
    <col min="6922" max="6922" width="16" customWidth="1"/>
    <col min="6925" max="6925" width="0" hidden="1" customWidth="1"/>
    <col min="6926" max="6926" width="14.28515625" customWidth="1"/>
    <col min="7168" max="7169" width="10" customWidth="1"/>
    <col min="7170" max="7170" width="74.28515625" customWidth="1"/>
    <col min="7171" max="7171" width="18.42578125" customWidth="1"/>
    <col min="7172" max="7172" width="14.140625" customWidth="1"/>
    <col min="7173" max="7173" width="1.85546875" customWidth="1"/>
    <col min="7174" max="7174" width="14.85546875" customWidth="1"/>
    <col min="7175" max="7175" width="13" customWidth="1"/>
    <col min="7176" max="7176" width="10.28515625" customWidth="1"/>
    <col min="7177" max="7177" width="15.140625" customWidth="1"/>
    <col min="7178" max="7178" width="16" customWidth="1"/>
    <col min="7181" max="7181" width="0" hidden="1" customWidth="1"/>
    <col min="7182" max="7182" width="14.28515625" customWidth="1"/>
    <col min="7424" max="7425" width="10" customWidth="1"/>
    <col min="7426" max="7426" width="74.28515625" customWidth="1"/>
    <col min="7427" max="7427" width="18.42578125" customWidth="1"/>
    <col min="7428" max="7428" width="14.140625" customWidth="1"/>
    <col min="7429" max="7429" width="1.85546875" customWidth="1"/>
    <col min="7430" max="7430" width="14.85546875" customWidth="1"/>
    <col min="7431" max="7431" width="13" customWidth="1"/>
    <col min="7432" max="7432" width="10.28515625" customWidth="1"/>
    <col min="7433" max="7433" width="15.140625" customWidth="1"/>
    <col min="7434" max="7434" width="16" customWidth="1"/>
    <col min="7437" max="7437" width="0" hidden="1" customWidth="1"/>
    <col min="7438" max="7438" width="14.28515625" customWidth="1"/>
    <col min="7680" max="7681" width="10" customWidth="1"/>
    <col min="7682" max="7682" width="74.28515625" customWidth="1"/>
    <col min="7683" max="7683" width="18.42578125" customWidth="1"/>
    <col min="7684" max="7684" width="14.140625" customWidth="1"/>
    <col min="7685" max="7685" width="1.85546875" customWidth="1"/>
    <col min="7686" max="7686" width="14.85546875" customWidth="1"/>
    <col min="7687" max="7687" width="13" customWidth="1"/>
    <col min="7688" max="7688" width="10.28515625" customWidth="1"/>
    <col min="7689" max="7689" width="15.140625" customWidth="1"/>
    <col min="7690" max="7690" width="16" customWidth="1"/>
    <col min="7693" max="7693" width="0" hidden="1" customWidth="1"/>
    <col min="7694" max="7694" width="14.28515625" customWidth="1"/>
    <col min="7936" max="7937" width="10" customWidth="1"/>
    <col min="7938" max="7938" width="74.28515625" customWidth="1"/>
    <col min="7939" max="7939" width="18.42578125" customWidth="1"/>
    <col min="7940" max="7940" width="14.140625" customWidth="1"/>
    <col min="7941" max="7941" width="1.85546875" customWidth="1"/>
    <col min="7942" max="7942" width="14.85546875" customWidth="1"/>
    <col min="7943" max="7943" width="13" customWidth="1"/>
    <col min="7944" max="7944" width="10.28515625" customWidth="1"/>
    <col min="7945" max="7945" width="15.140625" customWidth="1"/>
    <col min="7946" max="7946" width="16" customWidth="1"/>
    <col min="7949" max="7949" width="0" hidden="1" customWidth="1"/>
    <col min="7950" max="7950" width="14.28515625" customWidth="1"/>
    <col min="8192" max="8193" width="10" customWidth="1"/>
    <col min="8194" max="8194" width="74.28515625" customWidth="1"/>
    <col min="8195" max="8195" width="18.42578125" customWidth="1"/>
    <col min="8196" max="8196" width="14.140625" customWidth="1"/>
    <col min="8197" max="8197" width="1.85546875" customWidth="1"/>
    <col min="8198" max="8198" width="14.85546875" customWidth="1"/>
    <col min="8199" max="8199" width="13" customWidth="1"/>
    <col min="8200" max="8200" width="10.28515625" customWidth="1"/>
    <col min="8201" max="8201" width="15.140625" customWidth="1"/>
    <col min="8202" max="8202" width="16" customWidth="1"/>
    <col min="8205" max="8205" width="0" hidden="1" customWidth="1"/>
    <col min="8206" max="8206" width="14.28515625" customWidth="1"/>
    <col min="8448" max="8449" width="10" customWidth="1"/>
    <col min="8450" max="8450" width="74.28515625" customWidth="1"/>
    <col min="8451" max="8451" width="18.42578125" customWidth="1"/>
    <col min="8452" max="8452" width="14.140625" customWidth="1"/>
    <col min="8453" max="8453" width="1.85546875" customWidth="1"/>
    <col min="8454" max="8454" width="14.85546875" customWidth="1"/>
    <col min="8455" max="8455" width="13" customWidth="1"/>
    <col min="8456" max="8456" width="10.28515625" customWidth="1"/>
    <col min="8457" max="8457" width="15.140625" customWidth="1"/>
    <col min="8458" max="8458" width="16" customWidth="1"/>
    <col min="8461" max="8461" width="0" hidden="1" customWidth="1"/>
    <col min="8462" max="8462" width="14.28515625" customWidth="1"/>
    <col min="8704" max="8705" width="10" customWidth="1"/>
    <col min="8706" max="8706" width="74.28515625" customWidth="1"/>
    <col min="8707" max="8707" width="18.42578125" customWidth="1"/>
    <col min="8708" max="8708" width="14.140625" customWidth="1"/>
    <col min="8709" max="8709" width="1.85546875" customWidth="1"/>
    <col min="8710" max="8710" width="14.85546875" customWidth="1"/>
    <col min="8711" max="8711" width="13" customWidth="1"/>
    <col min="8712" max="8712" width="10.28515625" customWidth="1"/>
    <col min="8713" max="8713" width="15.140625" customWidth="1"/>
    <col min="8714" max="8714" width="16" customWidth="1"/>
    <col min="8717" max="8717" width="0" hidden="1" customWidth="1"/>
    <col min="8718" max="8718" width="14.28515625" customWidth="1"/>
    <col min="8960" max="8961" width="10" customWidth="1"/>
    <col min="8962" max="8962" width="74.28515625" customWidth="1"/>
    <col min="8963" max="8963" width="18.42578125" customWidth="1"/>
    <col min="8964" max="8964" width="14.140625" customWidth="1"/>
    <col min="8965" max="8965" width="1.85546875" customWidth="1"/>
    <col min="8966" max="8966" width="14.85546875" customWidth="1"/>
    <col min="8967" max="8967" width="13" customWidth="1"/>
    <col min="8968" max="8968" width="10.28515625" customWidth="1"/>
    <col min="8969" max="8969" width="15.140625" customWidth="1"/>
    <col min="8970" max="8970" width="16" customWidth="1"/>
    <col min="8973" max="8973" width="0" hidden="1" customWidth="1"/>
    <col min="8974" max="8974" width="14.28515625" customWidth="1"/>
    <col min="9216" max="9217" width="10" customWidth="1"/>
    <col min="9218" max="9218" width="74.28515625" customWidth="1"/>
    <col min="9219" max="9219" width="18.42578125" customWidth="1"/>
    <col min="9220" max="9220" width="14.140625" customWidth="1"/>
    <col min="9221" max="9221" width="1.85546875" customWidth="1"/>
    <col min="9222" max="9222" width="14.85546875" customWidth="1"/>
    <col min="9223" max="9223" width="13" customWidth="1"/>
    <col min="9224" max="9224" width="10.28515625" customWidth="1"/>
    <col min="9225" max="9225" width="15.140625" customWidth="1"/>
    <col min="9226" max="9226" width="16" customWidth="1"/>
    <col min="9229" max="9229" width="0" hidden="1" customWidth="1"/>
    <col min="9230" max="9230" width="14.28515625" customWidth="1"/>
    <col min="9472" max="9473" width="10" customWidth="1"/>
    <col min="9474" max="9474" width="74.28515625" customWidth="1"/>
    <col min="9475" max="9475" width="18.42578125" customWidth="1"/>
    <col min="9476" max="9476" width="14.140625" customWidth="1"/>
    <col min="9477" max="9477" width="1.85546875" customWidth="1"/>
    <col min="9478" max="9478" width="14.85546875" customWidth="1"/>
    <col min="9479" max="9479" width="13" customWidth="1"/>
    <col min="9480" max="9480" width="10.28515625" customWidth="1"/>
    <col min="9481" max="9481" width="15.140625" customWidth="1"/>
    <col min="9482" max="9482" width="16" customWidth="1"/>
    <col min="9485" max="9485" width="0" hidden="1" customWidth="1"/>
    <col min="9486" max="9486" width="14.28515625" customWidth="1"/>
    <col min="9728" max="9729" width="10" customWidth="1"/>
    <col min="9730" max="9730" width="74.28515625" customWidth="1"/>
    <col min="9731" max="9731" width="18.42578125" customWidth="1"/>
    <col min="9732" max="9732" width="14.140625" customWidth="1"/>
    <col min="9733" max="9733" width="1.85546875" customWidth="1"/>
    <col min="9734" max="9734" width="14.85546875" customWidth="1"/>
    <col min="9735" max="9735" width="13" customWidth="1"/>
    <col min="9736" max="9736" width="10.28515625" customWidth="1"/>
    <col min="9737" max="9737" width="15.140625" customWidth="1"/>
    <col min="9738" max="9738" width="16" customWidth="1"/>
    <col min="9741" max="9741" width="0" hidden="1" customWidth="1"/>
    <col min="9742" max="9742" width="14.28515625" customWidth="1"/>
    <col min="9984" max="9985" width="10" customWidth="1"/>
    <col min="9986" max="9986" width="74.28515625" customWidth="1"/>
    <col min="9987" max="9987" width="18.42578125" customWidth="1"/>
    <col min="9988" max="9988" width="14.140625" customWidth="1"/>
    <col min="9989" max="9989" width="1.85546875" customWidth="1"/>
    <col min="9990" max="9990" width="14.85546875" customWidth="1"/>
    <col min="9991" max="9991" width="13" customWidth="1"/>
    <col min="9992" max="9992" width="10.28515625" customWidth="1"/>
    <col min="9993" max="9993" width="15.140625" customWidth="1"/>
    <col min="9994" max="9994" width="16" customWidth="1"/>
    <col min="9997" max="9997" width="0" hidden="1" customWidth="1"/>
    <col min="9998" max="9998" width="14.28515625" customWidth="1"/>
    <col min="10240" max="10241" width="10" customWidth="1"/>
    <col min="10242" max="10242" width="74.28515625" customWidth="1"/>
    <col min="10243" max="10243" width="18.42578125" customWidth="1"/>
    <col min="10244" max="10244" width="14.140625" customWidth="1"/>
    <col min="10245" max="10245" width="1.85546875" customWidth="1"/>
    <col min="10246" max="10246" width="14.85546875" customWidth="1"/>
    <col min="10247" max="10247" width="13" customWidth="1"/>
    <col min="10248" max="10248" width="10.28515625" customWidth="1"/>
    <col min="10249" max="10249" width="15.140625" customWidth="1"/>
    <col min="10250" max="10250" width="16" customWidth="1"/>
    <col min="10253" max="10253" width="0" hidden="1" customWidth="1"/>
    <col min="10254" max="10254" width="14.28515625" customWidth="1"/>
    <col min="10496" max="10497" width="10" customWidth="1"/>
    <col min="10498" max="10498" width="74.28515625" customWidth="1"/>
    <col min="10499" max="10499" width="18.42578125" customWidth="1"/>
    <col min="10500" max="10500" width="14.140625" customWidth="1"/>
    <col min="10501" max="10501" width="1.85546875" customWidth="1"/>
    <col min="10502" max="10502" width="14.85546875" customWidth="1"/>
    <col min="10503" max="10503" width="13" customWidth="1"/>
    <col min="10504" max="10504" width="10.28515625" customWidth="1"/>
    <col min="10505" max="10505" width="15.140625" customWidth="1"/>
    <col min="10506" max="10506" width="16" customWidth="1"/>
    <col min="10509" max="10509" width="0" hidden="1" customWidth="1"/>
    <col min="10510" max="10510" width="14.28515625" customWidth="1"/>
    <col min="10752" max="10753" width="10" customWidth="1"/>
    <col min="10754" max="10754" width="74.28515625" customWidth="1"/>
    <col min="10755" max="10755" width="18.42578125" customWidth="1"/>
    <col min="10756" max="10756" width="14.140625" customWidth="1"/>
    <col min="10757" max="10757" width="1.85546875" customWidth="1"/>
    <col min="10758" max="10758" width="14.85546875" customWidth="1"/>
    <col min="10759" max="10759" width="13" customWidth="1"/>
    <col min="10760" max="10760" width="10.28515625" customWidth="1"/>
    <col min="10761" max="10761" width="15.140625" customWidth="1"/>
    <col min="10762" max="10762" width="16" customWidth="1"/>
    <col min="10765" max="10765" width="0" hidden="1" customWidth="1"/>
    <col min="10766" max="10766" width="14.28515625" customWidth="1"/>
    <col min="11008" max="11009" width="10" customWidth="1"/>
    <col min="11010" max="11010" width="74.28515625" customWidth="1"/>
    <col min="11011" max="11011" width="18.42578125" customWidth="1"/>
    <col min="11012" max="11012" width="14.140625" customWidth="1"/>
    <col min="11013" max="11013" width="1.85546875" customWidth="1"/>
    <col min="11014" max="11014" width="14.85546875" customWidth="1"/>
    <col min="11015" max="11015" width="13" customWidth="1"/>
    <col min="11016" max="11016" width="10.28515625" customWidth="1"/>
    <col min="11017" max="11017" width="15.140625" customWidth="1"/>
    <col min="11018" max="11018" width="16" customWidth="1"/>
    <col min="11021" max="11021" width="0" hidden="1" customWidth="1"/>
    <col min="11022" max="11022" width="14.28515625" customWidth="1"/>
    <col min="11264" max="11265" width="10" customWidth="1"/>
    <col min="11266" max="11266" width="74.28515625" customWidth="1"/>
    <col min="11267" max="11267" width="18.42578125" customWidth="1"/>
    <col min="11268" max="11268" width="14.140625" customWidth="1"/>
    <col min="11269" max="11269" width="1.85546875" customWidth="1"/>
    <col min="11270" max="11270" width="14.85546875" customWidth="1"/>
    <col min="11271" max="11271" width="13" customWidth="1"/>
    <col min="11272" max="11272" width="10.28515625" customWidth="1"/>
    <col min="11273" max="11273" width="15.140625" customWidth="1"/>
    <col min="11274" max="11274" width="16" customWidth="1"/>
    <col min="11277" max="11277" width="0" hidden="1" customWidth="1"/>
    <col min="11278" max="11278" width="14.28515625" customWidth="1"/>
    <col min="11520" max="11521" width="10" customWidth="1"/>
    <col min="11522" max="11522" width="74.28515625" customWidth="1"/>
    <col min="11523" max="11523" width="18.42578125" customWidth="1"/>
    <col min="11524" max="11524" width="14.140625" customWidth="1"/>
    <col min="11525" max="11525" width="1.85546875" customWidth="1"/>
    <col min="11526" max="11526" width="14.85546875" customWidth="1"/>
    <col min="11527" max="11527" width="13" customWidth="1"/>
    <col min="11528" max="11528" width="10.28515625" customWidth="1"/>
    <col min="11529" max="11529" width="15.140625" customWidth="1"/>
    <col min="11530" max="11530" width="16" customWidth="1"/>
    <col min="11533" max="11533" width="0" hidden="1" customWidth="1"/>
    <col min="11534" max="11534" width="14.28515625" customWidth="1"/>
    <col min="11776" max="11777" width="10" customWidth="1"/>
    <col min="11778" max="11778" width="74.28515625" customWidth="1"/>
    <col min="11779" max="11779" width="18.42578125" customWidth="1"/>
    <col min="11780" max="11780" width="14.140625" customWidth="1"/>
    <col min="11781" max="11781" width="1.85546875" customWidth="1"/>
    <col min="11782" max="11782" width="14.85546875" customWidth="1"/>
    <col min="11783" max="11783" width="13" customWidth="1"/>
    <col min="11784" max="11784" width="10.28515625" customWidth="1"/>
    <col min="11785" max="11785" width="15.140625" customWidth="1"/>
    <col min="11786" max="11786" width="16" customWidth="1"/>
    <col min="11789" max="11789" width="0" hidden="1" customWidth="1"/>
    <col min="11790" max="11790" width="14.28515625" customWidth="1"/>
    <col min="12032" max="12033" width="10" customWidth="1"/>
    <col min="12034" max="12034" width="74.28515625" customWidth="1"/>
    <col min="12035" max="12035" width="18.42578125" customWidth="1"/>
    <col min="12036" max="12036" width="14.140625" customWidth="1"/>
    <col min="12037" max="12037" width="1.85546875" customWidth="1"/>
    <col min="12038" max="12038" width="14.85546875" customWidth="1"/>
    <col min="12039" max="12039" width="13" customWidth="1"/>
    <col min="12040" max="12040" width="10.28515625" customWidth="1"/>
    <col min="12041" max="12041" width="15.140625" customWidth="1"/>
    <col min="12042" max="12042" width="16" customWidth="1"/>
    <col min="12045" max="12045" width="0" hidden="1" customWidth="1"/>
    <col min="12046" max="12046" width="14.28515625" customWidth="1"/>
    <col min="12288" max="12289" width="10" customWidth="1"/>
    <col min="12290" max="12290" width="74.28515625" customWidth="1"/>
    <col min="12291" max="12291" width="18.42578125" customWidth="1"/>
    <col min="12292" max="12292" width="14.140625" customWidth="1"/>
    <col min="12293" max="12293" width="1.85546875" customWidth="1"/>
    <col min="12294" max="12294" width="14.85546875" customWidth="1"/>
    <col min="12295" max="12295" width="13" customWidth="1"/>
    <col min="12296" max="12296" width="10.28515625" customWidth="1"/>
    <col min="12297" max="12297" width="15.140625" customWidth="1"/>
    <col min="12298" max="12298" width="16" customWidth="1"/>
    <col min="12301" max="12301" width="0" hidden="1" customWidth="1"/>
    <col min="12302" max="12302" width="14.28515625" customWidth="1"/>
    <col min="12544" max="12545" width="10" customWidth="1"/>
    <col min="12546" max="12546" width="74.28515625" customWidth="1"/>
    <col min="12547" max="12547" width="18.42578125" customWidth="1"/>
    <col min="12548" max="12548" width="14.140625" customWidth="1"/>
    <col min="12549" max="12549" width="1.85546875" customWidth="1"/>
    <col min="12550" max="12550" width="14.85546875" customWidth="1"/>
    <col min="12551" max="12551" width="13" customWidth="1"/>
    <col min="12552" max="12552" width="10.28515625" customWidth="1"/>
    <col min="12553" max="12553" width="15.140625" customWidth="1"/>
    <col min="12554" max="12554" width="16" customWidth="1"/>
    <col min="12557" max="12557" width="0" hidden="1" customWidth="1"/>
    <col min="12558" max="12558" width="14.28515625" customWidth="1"/>
    <col min="12800" max="12801" width="10" customWidth="1"/>
    <col min="12802" max="12802" width="74.28515625" customWidth="1"/>
    <col min="12803" max="12803" width="18.42578125" customWidth="1"/>
    <col min="12804" max="12804" width="14.140625" customWidth="1"/>
    <col min="12805" max="12805" width="1.85546875" customWidth="1"/>
    <col min="12806" max="12806" width="14.85546875" customWidth="1"/>
    <col min="12807" max="12807" width="13" customWidth="1"/>
    <col min="12808" max="12808" width="10.28515625" customWidth="1"/>
    <col min="12809" max="12809" width="15.140625" customWidth="1"/>
    <col min="12810" max="12810" width="16" customWidth="1"/>
    <col min="12813" max="12813" width="0" hidden="1" customWidth="1"/>
    <col min="12814" max="12814" width="14.28515625" customWidth="1"/>
    <col min="13056" max="13057" width="10" customWidth="1"/>
    <col min="13058" max="13058" width="74.28515625" customWidth="1"/>
    <col min="13059" max="13059" width="18.42578125" customWidth="1"/>
    <col min="13060" max="13060" width="14.140625" customWidth="1"/>
    <col min="13061" max="13061" width="1.85546875" customWidth="1"/>
    <col min="13062" max="13062" width="14.85546875" customWidth="1"/>
    <col min="13063" max="13063" width="13" customWidth="1"/>
    <col min="13064" max="13064" width="10.28515625" customWidth="1"/>
    <col min="13065" max="13065" width="15.140625" customWidth="1"/>
    <col min="13066" max="13066" width="16" customWidth="1"/>
    <col min="13069" max="13069" width="0" hidden="1" customWidth="1"/>
    <col min="13070" max="13070" width="14.28515625" customWidth="1"/>
    <col min="13312" max="13313" width="10" customWidth="1"/>
    <col min="13314" max="13314" width="74.28515625" customWidth="1"/>
    <col min="13315" max="13315" width="18.42578125" customWidth="1"/>
    <col min="13316" max="13316" width="14.140625" customWidth="1"/>
    <col min="13317" max="13317" width="1.85546875" customWidth="1"/>
    <col min="13318" max="13318" width="14.85546875" customWidth="1"/>
    <col min="13319" max="13319" width="13" customWidth="1"/>
    <col min="13320" max="13320" width="10.28515625" customWidth="1"/>
    <col min="13321" max="13321" width="15.140625" customWidth="1"/>
    <col min="13322" max="13322" width="16" customWidth="1"/>
    <col min="13325" max="13325" width="0" hidden="1" customWidth="1"/>
    <col min="13326" max="13326" width="14.28515625" customWidth="1"/>
    <col min="13568" max="13569" width="10" customWidth="1"/>
    <col min="13570" max="13570" width="74.28515625" customWidth="1"/>
    <col min="13571" max="13571" width="18.42578125" customWidth="1"/>
    <col min="13572" max="13572" width="14.140625" customWidth="1"/>
    <col min="13573" max="13573" width="1.85546875" customWidth="1"/>
    <col min="13574" max="13574" width="14.85546875" customWidth="1"/>
    <col min="13575" max="13575" width="13" customWidth="1"/>
    <col min="13576" max="13576" width="10.28515625" customWidth="1"/>
    <col min="13577" max="13577" width="15.140625" customWidth="1"/>
    <col min="13578" max="13578" width="16" customWidth="1"/>
    <col min="13581" max="13581" width="0" hidden="1" customWidth="1"/>
    <col min="13582" max="13582" width="14.28515625" customWidth="1"/>
    <col min="13824" max="13825" width="10" customWidth="1"/>
    <col min="13826" max="13826" width="74.28515625" customWidth="1"/>
    <col min="13827" max="13827" width="18.42578125" customWidth="1"/>
    <col min="13828" max="13828" width="14.140625" customWidth="1"/>
    <col min="13829" max="13829" width="1.85546875" customWidth="1"/>
    <col min="13830" max="13830" width="14.85546875" customWidth="1"/>
    <col min="13831" max="13831" width="13" customWidth="1"/>
    <col min="13832" max="13832" width="10.28515625" customWidth="1"/>
    <col min="13833" max="13833" width="15.140625" customWidth="1"/>
    <col min="13834" max="13834" width="16" customWidth="1"/>
    <col min="13837" max="13837" width="0" hidden="1" customWidth="1"/>
    <col min="13838" max="13838" width="14.28515625" customWidth="1"/>
    <col min="14080" max="14081" width="10" customWidth="1"/>
    <col min="14082" max="14082" width="74.28515625" customWidth="1"/>
    <col min="14083" max="14083" width="18.42578125" customWidth="1"/>
    <col min="14084" max="14084" width="14.140625" customWidth="1"/>
    <col min="14085" max="14085" width="1.85546875" customWidth="1"/>
    <col min="14086" max="14086" width="14.85546875" customWidth="1"/>
    <col min="14087" max="14087" width="13" customWidth="1"/>
    <col min="14088" max="14088" width="10.28515625" customWidth="1"/>
    <col min="14089" max="14089" width="15.140625" customWidth="1"/>
    <col min="14090" max="14090" width="16" customWidth="1"/>
    <col min="14093" max="14093" width="0" hidden="1" customWidth="1"/>
    <col min="14094" max="14094" width="14.28515625" customWidth="1"/>
    <col min="14336" max="14337" width="10" customWidth="1"/>
    <col min="14338" max="14338" width="74.28515625" customWidth="1"/>
    <col min="14339" max="14339" width="18.42578125" customWidth="1"/>
    <col min="14340" max="14340" width="14.140625" customWidth="1"/>
    <col min="14341" max="14341" width="1.85546875" customWidth="1"/>
    <col min="14342" max="14342" width="14.85546875" customWidth="1"/>
    <col min="14343" max="14343" width="13" customWidth="1"/>
    <col min="14344" max="14344" width="10.28515625" customWidth="1"/>
    <col min="14345" max="14345" width="15.140625" customWidth="1"/>
    <col min="14346" max="14346" width="16" customWidth="1"/>
    <col min="14349" max="14349" width="0" hidden="1" customWidth="1"/>
    <col min="14350" max="14350" width="14.28515625" customWidth="1"/>
    <col min="14592" max="14593" width="10" customWidth="1"/>
    <col min="14594" max="14594" width="74.28515625" customWidth="1"/>
    <col min="14595" max="14595" width="18.42578125" customWidth="1"/>
    <col min="14596" max="14596" width="14.140625" customWidth="1"/>
    <col min="14597" max="14597" width="1.85546875" customWidth="1"/>
    <col min="14598" max="14598" width="14.85546875" customWidth="1"/>
    <col min="14599" max="14599" width="13" customWidth="1"/>
    <col min="14600" max="14600" width="10.28515625" customWidth="1"/>
    <col min="14601" max="14601" width="15.140625" customWidth="1"/>
    <col min="14602" max="14602" width="16" customWidth="1"/>
    <col min="14605" max="14605" width="0" hidden="1" customWidth="1"/>
    <col min="14606" max="14606" width="14.28515625" customWidth="1"/>
    <col min="14848" max="14849" width="10" customWidth="1"/>
    <col min="14850" max="14850" width="74.28515625" customWidth="1"/>
    <col min="14851" max="14851" width="18.42578125" customWidth="1"/>
    <col min="14852" max="14852" width="14.140625" customWidth="1"/>
    <col min="14853" max="14853" width="1.85546875" customWidth="1"/>
    <col min="14854" max="14854" width="14.85546875" customWidth="1"/>
    <col min="14855" max="14855" width="13" customWidth="1"/>
    <col min="14856" max="14856" width="10.28515625" customWidth="1"/>
    <col min="14857" max="14857" width="15.140625" customWidth="1"/>
    <col min="14858" max="14858" width="16" customWidth="1"/>
    <col min="14861" max="14861" width="0" hidden="1" customWidth="1"/>
    <col min="14862" max="14862" width="14.28515625" customWidth="1"/>
    <col min="15104" max="15105" width="10" customWidth="1"/>
    <col min="15106" max="15106" width="74.28515625" customWidth="1"/>
    <col min="15107" max="15107" width="18.42578125" customWidth="1"/>
    <col min="15108" max="15108" width="14.140625" customWidth="1"/>
    <col min="15109" max="15109" width="1.85546875" customWidth="1"/>
    <col min="15110" max="15110" width="14.85546875" customWidth="1"/>
    <col min="15111" max="15111" width="13" customWidth="1"/>
    <col min="15112" max="15112" width="10.28515625" customWidth="1"/>
    <col min="15113" max="15113" width="15.140625" customWidth="1"/>
    <col min="15114" max="15114" width="16" customWidth="1"/>
    <col min="15117" max="15117" width="0" hidden="1" customWidth="1"/>
    <col min="15118" max="15118" width="14.28515625" customWidth="1"/>
    <col min="15360" max="15361" width="10" customWidth="1"/>
    <col min="15362" max="15362" width="74.28515625" customWidth="1"/>
    <col min="15363" max="15363" width="18.42578125" customWidth="1"/>
    <col min="15364" max="15364" width="14.140625" customWidth="1"/>
    <col min="15365" max="15365" width="1.85546875" customWidth="1"/>
    <col min="15366" max="15366" width="14.85546875" customWidth="1"/>
    <col min="15367" max="15367" width="13" customWidth="1"/>
    <col min="15368" max="15368" width="10.28515625" customWidth="1"/>
    <col min="15369" max="15369" width="15.140625" customWidth="1"/>
    <col min="15370" max="15370" width="16" customWidth="1"/>
    <col min="15373" max="15373" width="0" hidden="1" customWidth="1"/>
    <col min="15374" max="15374" width="14.28515625" customWidth="1"/>
    <col min="15616" max="15617" width="10" customWidth="1"/>
    <col min="15618" max="15618" width="74.28515625" customWidth="1"/>
    <col min="15619" max="15619" width="18.42578125" customWidth="1"/>
    <col min="15620" max="15620" width="14.140625" customWidth="1"/>
    <col min="15621" max="15621" width="1.85546875" customWidth="1"/>
    <col min="15622" max="15622" width="14.85546875" customWidth="1"/>
    <col min="15623" max="15623" width="13" customWidth="1"/>
    <col min="15624" max="15624" width="10.28515625" customWidth="1"/>
    <col min="15625" max="15625" width="15.140625" customWidth="1"/>
    <col min="15626" max="15626" width="16" customWidth="1"/>
    <col min="15629" max="15629" width="0" hidden="1" customWidth="1"/>
    <col min="15630" max="15630" width="14.28515625" customWidth="1"/>
    <col min="15872" max="15873" width="10" customWidth="1"/>
    <col min="15874" max="15874" width="74.28515625" customWidth="1"/>
    <col min="15875" max="15875" width="18.42578125" customWidth="1"/>
    <col min="15876" max="15876" width="14.140625" customWidth="1"/>
    <col min="15877" max="15877" width="1.85546875" customWidth="1"/>
    <col min="15878" max="15878" width="14.85546875" customWidth="1"/>
    <col min="15879" max="15879" width="13" customWidth="1"/>
    <col min="15880" max="15880" width="10.28515625" customWidth="1"/>
    <col min="15881" max="15881" width="15.140625" customWidth="1"/>
    <col min="15882" max="15882" width="16" customWidth="1"/>
    <col min="15885" max="15885" width="0" hidden="1" customWidth="1"/>
    <col min="15886" max="15886" width="14.28515625" customWidth="1"/>
    <col min="16128" max="16129" width="10" customWidth="1"/>
    <col min="16130" max="16130" width="74.28515625" customWidth="1"/>
    <col min="16131" max="16131" width="18.42578125" customWidth="1"/>
    <col min="16132" max="16132" width="14.140625" customWidth="1"/>
    <col min="16133" max="16133" width="1.85546875" customWidth="1"/>
    <col min="16134" max="16134" width="14.85546875" customWidth="1"/>
    <col min="16135" max="16135" width="13" customWidth="1"/>
    <col min="16136" max="16136" width="10.28515625" customWidth="1"/>
    <col min="16137" max="16137" width="15.140625" customWidth="1"/>
    <col min="16138" max="16138" width="16" customWidth="1"/>
    <col min="16141" max="16141" width="0" hidden="1" customWidth="1"/>
    <col min="16142" max="16142" width="14.28515625" customWidth="1"/>
  </cols>
  <sheetData>
    <row r="1" spans="1:13" x14ac:dyDescent="0.25">
      <c r="A1" s="63" t="s">
        <v>102</v>
      </c>
      <c r="B1" s="73"/>
      <c r="C1" s="2"/>
      <c r="D1" s="2"/>
      <c r="E1" s="2"/>
      <c r="F1" s="3"/>
      <c r="G1" s="4"/>
      <c r="H1" s="122"/>
      <c r="I1" s="123"/>
      <c r="J1" s="122"/>
      <c r="K1" s="130"/>
    </row>
    <row r="2" spans="1:13" ht="19.5" customHeight="1" thickBot="1" x14ac:dyDescent="0.3">
      <c r="A2" s="59" t="s">
        <v>47</v>
      </c>
      <c r="B2" s="8"/>
      <c r="D2" s="88" t="s">
        <v>0</v>
      </c>
      <c r="E2" s="9"/>
      <c r="F2" s="62">
        <f>23186-D5</f>
        <v>6.9999999999708962E-2</v>
      </c>
      <c r="G2" s="10"/>
      <c r="H2" s="122"/>
      <c r="I2" s="123"/>
      <c r="J2" s="122"/>
      <c r="K2" s="130"/>
    </row>
    <row r="3" spans="1:13" ht="15.75" thickTop="1" x14ac:dyDescent="0.25">
      <c r="A3" s="60" t="s">
        <v>31</v>
      </c>
      <c r="B3" s="11" t="s">
        <v>33</v>
      </c>
      <c r="C3" s="6"/>
      <c r="D3" s="6"/>
      <c r="E3" s="6"/>
      <c r="F3" s="12"/>
      <c r="G3" s="6"/>
      <c r="H3" s="122"/>
      <c r="I3" s="124"/>
      <c r="J3" s="125"/>
      <c r="K3" s="130"/>
    </row>
    <row r="4" spans="1:13" x14ac:dyDescent="0.25">
      <c r="A4" s="60"/>
      <c r="B4" s="14" t="s">
        <v>49</v>
      </c>
      <c r="C4" s="11"/>
      <c r="D4" s="6"/>
      <c r="E4" s="6"/>
      <c r="F4" s="12"/>
      <c r="G4" s="6"/>
      <c r="H4" s="122"/>
      <c r="I4" s="124"/>
      <c r="J4" s="125"/>
      <c r="K4" s="130"/>
    </row>
    <row r="5" spans="1:13" x14ac:dyDescent="0.25">
      <c r="A5" s="60"/>
      <c r="B5" s="11"/>
      <c r="C5" s="15" t="s">
        <v>2</v>
      </c>
      <c r="D5" s="89">
        <f>SUM(D8:D51)</f>
        <v>23185.93</v>
      </c>
      <c r="E5" s="90"/>
      <c r="F5" s="89">
        <f>SUM(F8:F51)</f>
        <v>83811.5</v>
      </c>
      <c r="G5" s="6"/>
      <c r="H5" s="122"/>
      <c r="I5" s="124"/>
      <c r="J5" s="125"/>
      <c r="K5" s="130"/>
    </row>
    <row r="6" spans="1:13" ht="6" customHeight="1" x14ac:dyDescent="0.25">
      <c r="A6" s="60"/>
      <c r="B6" s="11"/>
      <c r="C6" s="11"/>
      <c r="D6" s="6"/>
      <c r="E6" s="6"/>
      <c r="F6" s="12"/>
      <c r="G6" s="6"/>
      <c r="H6" s="122"/>
      <c r="I6" s="124"/>
      <c r="J6" s="125"/>
      <c r="K6" s="130"/>
    </row>
    <row r="7" spans="1:13" s="21" customFormat="1" ht="34.5" customHeight="1" x14ac:dyDescent="0.25">
      <c r="A7" s="17" t="s">
        <v>3</v>
      </c>
      <c r="B7" s="18" t="s">
        <v>4</v>
      </c>
      <c r="C7" s="75" t="s">
        <v>5</v>
      </c>
      <c r="D7" s="19" t="s">
        <v>6</v>
      </c>
      <c r="E7" s="19"/>
      <c r="F7" s="19" t="s">
        <v>7</v>
      </c>
      <c r="G7" s="20" t="s">
        <v>48</v>
      </c>
      <c r="H7" s="126"/>
      <c r="I7" s="126"/>
      <c r="J7" s="126"/>
      <c r="K7" s="131"/>
      <c r="L7" s="22"/>
      <c r="M7" s="23"/>
    </row>
    <row r="8" spans="1:13" s="76" customFormat="1" ht="14.25" customHeight="1" x14ac:dyDescent="0.2">
      <c r="A8" s="102" t="s">
        <v>205</v>
      </c>
      <c r="B8" s="29" t="s">
        <v>206</v>
      </c>
      <c r="C8" s="109">
        <v>2250</v>
      </c>
      <c r="D8" s="112">
        <v>750</v>
      </c>
      <c r="E8" s="25"/>
      <c r="F8" s="112">
        <v>1500</v>
      </c>
      <c r="G8" s="114" t="s">
        <v>236</v>
      </c>
      <c r="H8" s="127"/>
      <c r="I8" s="128"/>
      <c r="J8" s="129"/>
      <c r="K8" s="133"/>
    </row>
    <row r="9" spans="1:13" s="76" customFormat="1" x14ac:dyDescent="0.2">
      <c r="A9" s="72" t="s">
        <v>207</v>
      </c>
      <c r="B9" s="29" t="s">
        <v>208</v>
      </c>
      <c r="C9" s="105">
        <v>3500</v>
      </c>
      <c r="D9" s="26">
        <v>450</v>
      </c>
      <c r="E9" s="25"/>
      <c r="F9" s="105">
        <v>3100</v>
      </c>
      <c r="G9" s="114" t="s">
        <v>237</v>
      </c>
      <c r="H9" s="127"/>
      <c r="I9" s="134"/>
      <c r="J9" s="135"/>
      <c r="K9" s="133"/>
    </row>
    <row r="10" spans="1:13" s="76" customFormat="1" x14ac:dyDescent="0.2">
      <c r="A10" s="102" t="s">
        <v>209</v>
      </c>
      <c r="B10" s="29" t="s">
        <v>210</v>
      </c>
      <c r="C10" s="105">
        <v>1945</v>
      </c>
      <c r="D10" s="26">
        <v>1770</v>
      </c>
      <c r="E10" s="25"/>
      <c r="F10" s="105" t="s">
        <v>100</v>
      </c>
      <c r="G10" s="114" t="s">
        <v>238</v>
      </c>
      <c r="H10" s="127"/>
      <c r="I10" s="136"/>
      <c r="J10" s="129"/>
      <c r="K10" s="133"/>
    </row>
    <row r="11" spans="1:13" s="76" customFormat="1" x14ac:dyDescent="0.2">
      <c r="A11" s="101" t="s">
        <v>211</v>
      </c>
      <c r="B11" s="29" t="s">
        <v>212</v>
      </c>
      <c r="C11" s="109">
        <v>3940</v>
      </c>
      <c r="D11" s="112">
        <v>800</v>
      </c>
      <c r="E11" s="25"/>
      <c r="F11" s="112">
        <v>1540</v>
      </c>
      <c r="G11" s="114" t="s">
        <v>166</v>
      </c>
      <c r="H11" s="127"/>
      <c r="I11" s="136"/>
      <c r="J11" s="129"/>
      <c r="K11" s="133"/>
    </row>
    <row r="12" spans="1:13" s="76" customFormat="1" x14ac:dyDescent="0.2">
      <c r="A12" s="72" t="s">
        <v>213</v>
      </c>
      <c r="B12" s="104" t="s">
        <v>155</v>
      </c>
      <c r="C12" s="144">
        <v>9634</v>
      </c>
      <c r="D12" s="111">
        <v>1070</v>
      </c>
      <c r="E12" s="25"/>
      <c r="F12" s="107">
        <v>8564</v>
      </c>
      <c r="G12" s="114" t="s">
        <v>126</v>
      </c>
      <c r="H12" s="127"/>
      <c r="I12" s="127"/>
      <c r="J12" s="128"/>
      <c r="K12" s="133"/>
    </row>
    <row r="13" spans="1:13" s="76" customFormat="1" x14ac:dyDescent="0.2">
      <c r="A13" s="101" t="s">
        <v>74</v>
      </c>
      <c r="B13" s="29" t="s">
        <v>214</v>
      </c>
      <c r="C13" s="105" t="s">
        <v>100</v>
      </c>
      <c r="D13" s="25">
        <v>1368.61</v>
      </c>
      <c r="E13" s="25"/>
      <c r="F13" s="105" t="s">
        <v>100</v>
      </c>
      <c r="G13" s="114" t="s">
        <v>239</v>
      </c>
      <c r="H13" s="28"/>
      <c r="I13" s="28"/>
      <c r="J13" s="27"/>
    </row>
    <row r="14" spans="1:13" s="76" customFormat="1" x14ac:dyDescent="0.2">
      <c r="A14" s="103" t="s">
        <v>215</v>
      </c>
      <c r="B14" s="29" t="s">
        <v>85</v>
      </c>
      <c r="C14" s="144">
        <v>6598</v>
      </c>
      <c r="D14" s="26">
        <v>166</v>
      </c>
      <c r="E14" s="25"/>
      <c r="F14" s="107">
        <v>6100</v>
      </c>
      <c r="G14" s="114" t="s">
        <v>125</v>
      </c>
      <c r="H14" s="28"/>
      <c r="I14" s="29"/>
      <c r="J14" s="28"/>
    </row>
    <row r="15" spans="1:13" s="76" customFormat="1" x14ac:dyDescent="0.2">
      <c r="A15" s="101" t="s">
        <v>216</v>
      </c>
      <c r="B15" s="29" t="s">
        <v>217</v>
      </c>
      <c r="C15" s="105">
        <v>1806</v>
      </c>
      <c r="D15" s="26">
        <v>1806</v>
      </c>
      <c r="E15" s="25"/>
      <c r="F15" s="105" t="s">
        <v>100</v>
      </c>
      <c r="G15" s="114" t="s">
        <v>240</v>
      </c>
      <c r="H15" s="28"/>
      <c r="I15" s="28"/>
      <c r="J15" s="27"/>
    </row>
    <row r="16" spans="1:13" s="76" customFormat="1" x14ac:dyDescent="0.2">
      <c r="A16" s="101" t="s">
        <v>218</v>
      </c>
      <c r="B16" s="1" t="s">
        <v>116</v>
      </c>
      <c r="C16" s="105">
        <v>27600</v>
      </c>
      <c r="D16" s="25">
        <v>1500</v>
      </c>
      <c r="E16" s="25"/>
      <c r="F16" s="105">
        <v>26100</v>
      </c>
      <c r="G16" s="115" t="s">
        <v>125</v>
      </c>
      <c r="H16" s="28"/>
      <c r="I16" s="29"/>
      <c r="J16" s="28"/>
    </row>
    <row r="17" spans="1:10" s="76" customFormat="1" x14ac:dyDescent="0.2">
      <c r="A17" s="101" t="s">
        <v>182</v>
      </c>
      <c r="B17" s="119" t="s">
        <v>183</v>
      </c>
      <c r="C17" s="105">
        <v>1500</v>
      </c>
      <c r="D17" s="25">
        <v>187.5</v>
      </c>
      <c r="E17" s="25"/>
      <c r="F17" s="107">
        <v>1312.5</v>
      </c>
      <c r="G17" s="114" t="s">
        <v>124</v>
      </c>
      <c r="H17" s="28"/>
      <c r="I17" s="29"/>
      <c r="J17" s="28"/>
    </row>
    <row r="18" spans="1:10" s="76" customFormat="1" x14ac:dyDescent="0.2">
      <c r="A18" s="101" t="s">
        <v>219</v>
      </c>
      <c r="B18" s="29" t="s">
        <v>88</v>
      </c>
      <c r="C18" s="105">
        <v>25000</v>
      </c>
      <c r="D18" s="111">
        <v>2143</v>
      </c>
      <c r="E18" s="25"/>
      <c r="F18" s="105">
        <v>10000</v>
      </c>
      <c r="G18" s="114" t="s">
        <v>241</v>
      </c>
      <c r="H18" s="28"/>
      <c r="I18" s="29"/>
      <c r="J18" s="28"/>
    </row>
    <row r="19" spans="1:10" s="76" customFormat="1" x14ac:dyDescent="0.2">
      <c r="A19" s="103" t="s">
        <v>220</v>
      </c>
      <c r="B19" s="29" t="s">
        <v>221</v>
      </c>
      <c r="C19" s="105">
        <v>404.32</v>
      </c>
      <c r="D19" s="26">
        <v>224.32</v>
      </c>
      <c r="E19" s="25"/>
      <c r="F19" s="105" t="s">
        <v>100</v>
      </c>
      <c r="G19" s="114" t="s">
        <v>242</v>
      </c>
      <c r="H19" s="28"/>
      <c r="I19" s="29"/>
      <c r="J19" s="28"/>
    </row>
    <row r="20" spans="1:10" s="76" customFormat="1" x14ac:dyDescent="0.2">
      <c r="A20" s="72" t="s">
        <v>222</v>
      </c>
      <c r="B20" s="29" t="s">
        <v>223</v>
      </c>
      <c r="C20" s="105">
        <v>12150</v>
      </c>
      <c r="D20" s="111">
        <v>1831</v>
      </c>
      <c r="E20" s="25"/>
      <c r="F20" s="105">
        <v>2997</v>
      </c>
      <c r="G20" s="72" t="s">
        <v>139</v>
      </c>
      <c r="H20" s="28"/>
      <c r="I20" s="29"/>
      <c r="J20" s="28"/>
    </row>
    <row r="21" spans="1:10" s="76" customFormat="1" x14ac:dyDescent="0.2">
      <c r="A21" s="101" t="s">
        <v>224</v>
      </c>
      <c r="B21" s="29" t="s">
        <v>225</v>
      </c>
      <c r="C21" s="106">
        <v>19950</v>
      </c>
      <c r="D21" s="141">
        <v>1945</v>
      </c>
      <c r="E21" s="25"/>
      <c r="F21" s="106">
        <v>18005</v>
      </c>
      <c r="G21" s="72" t="s">
        <v>139</v>
      </c>
      <c r="H21" s="28"/>
      <c r="I21" s="29"/>
      <c r="J21" s="28"/>
    </row>
    <row r="22" spans="1:10" s="76" customFormat="1" x14ac:dyDescent="0.2">
      <c r="A22" s="72" t="s">
        <v>226</v>
      </c>
      <c r="B22" s="29" t="s">
        <v>194</v>
      </c>
      <c r="C22" s="142">
        <v>1000</v>
      </c>
      <c r="D22" s="143">
        <v>500</v>
      </c>
      <c r="E22" s="25"/>
      <c r="F22" s="142">
        <v>500</v>
      </c>
      <c r="G22" s="72" t="s">
        <v>139</v>
      </c>
      <c r="H22" s="28"/>
      <c r="I22" s="29"/>
      <c r="J22" s="28"/>
    </row>
    <row r="23" spans="1:10" s="80" customFormat="1" x14ac:dyDescent="0.2">
      <c r="A23" s="72" t="s">
        <v>227</v>
      </c>
      <c r="B23" s="29" t="s">
        <v>228</v>
      </c>
      <c r="C23" s="105">
        <v>3350</v>
      </c>
      <c r="D23" s="26">
        <v>2125</v>
      </c>
      <c r="E23" s="78"/>
      <c r="F23" s="105">
        <v>400</v>
      </c>
      <c r="G23" s="72" t="s">
        <v>139</v>
      </c>
      <c r="H23" s="67"/>
      <c r="I23" s="74"/>
      <c r="J23" s="67"/>
    </row>
    <row r="24" spans="1:10" s="80" customFormat="1" x14ac:dyDescent="0.2">
      <c r="A24" s="72" t="s">
        <v>229</v>
      </c>
      <c r="B24" s="29" t="s">
        <v>230</v>
      </c>
      <c r="C24" s="105">
        <v>950</v>
      </c>
      <c r="D24" s="26">
        <v>950</v>
      </c>
      <c r="E24" s="78"/>
      <c r="F24" s="105" t="s">
        <v>100</v>
      </c>
      <c r="G24" s="72" t="s">
        <v>139</v>
      </c>
      <c r="H24" s="67"/>
      <c r="I24" s="74"/>
      <c r="J24" s="67"/>
    </row>
    <row r="25" spans="1:10" s="80" customFormat="1" x14ac:dyDescent="0.2">
      <c r="A25" s="72" t="s">
        <v>231</v>
      </c>
      <c r="B25" s="119" t="s">
        <v>232</v>
      </c>
      <c r="C25" s="105">
        <v>2922.5</v>
      </c>
      <c r="D25" s="111">
        <v>2922.5</v>
      </c>
      <c r="E25" s="78"/>
      <c r="F25" s="105" t="s">
        <v>100</v>
      </c>
      <c r="G25" s="114" t="s">
        <v>139</v>
      </c>
      <c r="H25" s="67"/>
      <c r="I25" s="74"/>
      <c r="J25" s="67"/>
    </row>
    <row r="26" spans="1:10" s="76" customFormat="1" x14ac:dyDescent="0.2">
      <c r="A26" s="101" t="s">
        <v>243</v>
      </c>
      <c r="B26" s="29" t="s">
        <v>233</v>
      </c>
      <c r="C26" s="105">
        <v>3385</v>
      </c>
      <c r="D26" s="25">
        <v>117</v>
      </c>
      <c r="E26" s="25"/>
      <c r="F26" s="105">
        <v>1133</v>
      </c>
      <c r="G26" s="114" t="s">
        <v>244</v>
      </c>
      <c r="H26" s="28"/>
      <c r="I26" s="29"/>
      <c r="J26" s="28"/>
    </row>
    <row r="27" spans="1:10" s="76" customFormat="1" x14ac:dyDescent="0.2">
      <c r="A27" s="101" t="s">
        <v>234</v>
      </c>
      <c r="B27" s="29" t="s">
        <v>235</v>
      </c>
      <c r="C27" s="111">
        <v>8000</v>
      </c>
      <c r="D27" s="111">
        <v>560</v>
      </c>
      <c r="E27" s="25"/>
      <c r="F27" s="145">
        <v>2560</v>
      </c>
      <c r="G27" s="72" t="s">
        <v>139</v>
      </c>
      <c r="H27" s="28"/>
      <c r="I27" s="29"/>
      <c r="J27" s="28"/>
    </row>
    <row r="28" spans="1:10" s="76" customFormat="1" x14ac:dyDescent="0.2">
      <c r="A28" s="72"/>
      <c r="B28" s="1"/>
      <c r="C28" s="25"/>
      <c r="D28" s="25"/>
      <c r="E28" s="25"/>
      <c r="F28" s="26"/>
      <c r="G28" s="28"/>
      <c r="H28" s="28"/>
      <c r="I28" s="29"/>
      <c r="J28" s="28"/>
    </row>
    <row r="29" spans="1:10" s="76" customFormat="1" x14ac:dyDescent="0.2">
      <c r="A29" s="72"/>
      <c r="B29" s="64"/>
      <c r="C29" s="25"/>
      <c r="D29" s="25"/>
      <c r="E29" s="25"/>
      <c r="F29" s="26"/>
      <c r="G29" s="28"/>
      <c r="H29" s="28"/>
      <c r="I29" s="29"/>
      <c r="J29" s="28"/>
    </row>
    <row r="30" spans="1:10" s="76" customFormat="1" x14ac:dyDescent="0.2">
      <c r="A30" s="72"/>
      <c r="B30" s="1"/>
      <c r="C30" s="25"/>
      <c r="D30" s="25"/>
      <c r="E30" s="25"/>
      <c r="F30" s="26"/>
      <c r="G30" s="28"/>
      <c r="H30" s="28"/>
      <c r="I30" s="29"/>
      <c r="J30" s="28"/>
    </row>
    <row r="31" spans="1:10" s="76" customFormat="1" x14ac:dyDescent="0.2">
      <c r="A31" s="72"/>
      <c r="B31" s="1"/>
      <c r="C31" s="25"/>
      <c r="D31" s="25"/>
      <c r="E31" s="25"/>
      <c r="F31" s="26"/>
      <c r="G31" s="28"/>
      <c r="H31" s="28"/>
      <c r="I31" s="29"/>
      <c r="J31" s="28"/>
    </row>
    <row r="32" spans="1:10" s="76" customFormat="1" x14ac:dyDescent="0.2">
      <c r="A32" s="72"/>
      <c r="B32" s="1"/>
      <c r="C32" s="25"/>
      <c r="D32" s="25"/>
      <c r="E32" s="25"/>
      <c r="F32" s="26"/>
      <c r="G32" s="28"/>
      <c r="H32" s="28"/>
      <c r="I32" s="29"/>
      <c r="J32" s="28"/>
    </row>
    <row r="33" spans="1:10" s="76" customFormat="1" x14ac:dyDescent="0.2">
      <c r="A33" s="72"/>
      <c r="B33" s="1"/>
      <c r="C33" s="25"/>
      <c r="D33" s="25"/>
      <c r="E33" s="25"/>
      <c r="F33" s="26"/>
      <c r="G33" s="28"/>
      <c r="H33" s="28"/>
      <c r="I33" s="29"/>
      <c r="J33" s="28"/>
    </row>
    <row r="34" spans="1:10" s="76" customFormat="1" x14ac:dyDescent="0.2">
      <c r="A34" s="72"/>
      <c r="B34" s="1"/>
      <c r="C34" s="25"/>
      <c r="D34" s="25"/>
      <c r="E34" s="25"/>
      <c r="F34" s="26"/>
      <c r="G34" s="28"/>
      <c r="H34" s="28"/>
      <c r="I34" s="29"/>
      <c r="J34" s="28"/>
    </row>
    <row r="35" spans="1:10" s="76" customFormat="1" x14ac:dyDescent="0.2">
      <c r="A35" s="72"/>
      <c r="B35" s="1"/>
      <c r="C35" s="25"/>
      <c r="D35" s="25"/>
      <c r="E35" s="25"/>
      <c r="F35" s="26"/>
      <c r="G35" s="28"/>
      <c r="H35" s="28"/>
      <c r="I35" s="29"/>
      <c r="J35" s="28"/>
    </row>
    <row r="36" spans="1:10" s="76" customFormat="1" x14ac:dyDescent="0.2">
      <c r="A36" s="72"/>
      <c r="B36" s="1"/>
      <c r="C36" s="25"/>
      <c r="D36" s="25"/>
      <c r="E36" s="25"/>
      <c r="F36" s="26"/>
      <c r="G36" s="28"/>
      <c r="H36" s="28"/>
      <c r="I36" s="29"/>
      <c r="J36" s="28"/>
    </row>
    <row r="37" spans="1:10" s="76" customFormat="1" x14ac:dyDescent="0.2">
      <c r="A37" s="72"/>
      <c r="B37" s="1"/>
      <c r="C37" s="25"/>
      <c r="D37" s="25"/>
      <c r="E37" s="25"/>
      <c r="F37" s="26"/>
      <c r="G37" s="28"/>
      <c r="H37" s="28"/>
      <c r="I37" s="29"/>
      <c r="J37" s="28"/>
    </row>
    <row r="38" spans="1:10" s="76" customFormat="1" x14ac:dyDescent="0.2">
      <c r="A38" s="72"/>
      <c r="B38" s="74"/>
      <c r="C38" s="25"/>
      <c r="D38" s="25"/>
      <c r="E38" s="25"/>
      <c r="F38" s="26"/>
      <c r="G38" s="28"/>
      <c r="H38" s="28"/>
      <c r="I38" s="29"/>
      <c r="J38" s="28"/>
    </row>
    <row r="39" spans="1:10" s="76" customFormat="1" x14ac:dyDescent="0.2">
      <c r="A39" s="83"/>
      <c r="B39" s="74"/>
      <c r="C39" s="25"/>
      <c r="D39" s="25"/>
      <c r="E39" s="25"/>
      <c r="F39" s="26"/>
      <c r="G39" s="28"/>
      <c r="H39" s="28"/>
      <c r="I39" s="29"/>
      <c r="J39" s="28"/>
    </row>
    <row r="40" spans="1:10" x14ac:dyDescent="0.25">
      <c r="A40" s="84"/>
      <c r="B40" s="74"/>
      <c r="C40" s="44"/>
      <c r="D40" s="44"/>
      <c r="E40" s="44"/>
      <c r="F40" s="61"/>
      <c r="G40" s="28"/>
      <c r="I40" s="29"/>
    </row>
    <row r="41" spans="1:10" x14ac:dyDescent="0.25">
      <c r="A41" s="84"/>
      <c r="B41" s="74"/>
      <c r="C41" s="44"/>
      <c r="D41" s="44"/>
      <c r="E41" s="44"/>
      <c r="F41" s="61"/>
      <c r="G41" s="28"/>
    </row>
    <row r="42" spans="1:10" x14ac:dyDescent="0.25">
      <c r="A42" s="84"/>
      <c r="B42" s="74"/>
      <c r="C42" s="44"/>
      <c r="D42" s="44"/>
      <c r="E42" s="44"/>
      <c r="F42" s="61"/>
      <c r="G42" s="28"/>
    </row>
    <row r="43" spans="1:10" x14ac:dyDescent="0.25">
      <c r="B43" s="82"/>
      <c r="C43" s="44"/>
      <c r="D43" s="44"/>
      <c r="E43" s="44"/>
      <c r="F43" s="61"/>
    </row>
    <row r="44" spans="1:10" x14ac:dyDescent="0.25">
      <c r="B44" s="82"/>
      <c r="C44" s="44"/>
      <c r="D44" s="44"/>
      <c r="E44" s="44"/>
      <c r="F44" s="61"/>
    </row>
    <row r="45" spans="1:10" x14ac:dyDescent="0.25">
      <c r="B45" s="66"/>
    </row>
    <row r="46" spans="1:10" x14ac:dyDescent="0.25">
      <c r="B46" s="66"/>
    </row>
    <row r="47" spans="1:10" x14ac:dyDescent="0.25">
      <c r="B47" s="66"/>
    </row>
    <row r="48" spans="1:10" x14ac:dyDescent="0.25">
      <c r="B48" s="66"/>
    </row>
    <row r="49" spans="2:2" x14ac:dyDescent="0.25">
      <c r="B49" s="66"/>
    </row>
    <row r="50" spans="2:2" x14ac:dyDescent="0.25">
      <c r="B50" s="66"/>
    </row>
    <row r="51" spans="2:2" x14ac:dyDescent="0.25">
      <c r="B51" s="66"/>
    </row>
    <row r="52" spans="2:2" x14ac:dyDescent="0.25">
      <c r="B52" s="66"/>
    </row>
    <row r="53" spans="2:2" x14ac:dyDescent="0.25">
      <c r="B53" s="66"/>
    </row>
    <row r="54" spans="2:2" x14ac:dyDescent="0.25">
      <c r="B54" s="66"/>
    </row>
    <row r="55" spans="2:2" x14ac:dyDescent="0.25">
      <c r="B55" s="66"/>
    </row>
    <row r="56" spans="2:2" x14ac:dyDescent="0.25">
      <c r="B56" s="66"/>
    </row>
    <row r="57" spans="2:2" x14ac:dyDescent="0.25">
      <c r="B57" s="66"/>
    </row>
    <row r="58" spans="2:2" x14ac:dyDescent="0.25">
      <c r="B58" s="66"/>
    </row>
    <row r="59" spans="2:2" x14ac:dyDescent="0.25">
      <c r="B59" s="66"/>
    </row>
    <row r="60" spans="2:2" x14ac:dyDescent="0.25">
      <c r="B60" s="66"/>
    </row>
    <row r="61" spans="2:2" x14ac:dyDescent="0.25">
      <c r="B61" s="66"/>
    </row>
    <row r="62" spans="2:2" x14ac:dyDescent="0.25">
      <c r="B62" s="66"/>
    </row>
    <row r="63" spans="2:2" x14ac:dyDescent="0.25">
      <c r="B63" s="66"/>
    </row>
    <row r="64" spans="2:2" x14ac:dyDescent="0.25">
      <c r="B64" s="66"/>
    </row>
    <row r="65" spans="2:2" x14ac:dyDescent="0.25">
      <c r="B65" s="66"/>
    </row>
    <row r="66" spans="2:2" x14ac:dyDescent="0.25">
      <c r="B66" s="66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BA1AB-6ADA-4AF2-BBD1-6E7CD21A961C}">
  <dimension ref="A1:M66"/>
  <sheetViews>
    <sheetView zoomScaleNormal="100" workbookViewId="0">
      <selection activeCell="D14" sqref="D14"/>
    </sheetView>
  </sheetViews>
  <sheetFormatPr defaultColWidth="9.140625" defaultRowHeight="15" x14ac:dyDescent="0.25"/>
  <cols>
    <col min="1" max="1" width="10" style="30" customWidth="1"/>
    <col min="2" max="2" width="74.28515625" style="30" customWidth="1"/>
    <col min="3" max="3" width="18.42578125" customWidth="1"/>
    <col min="4" max="4" width="14.140625" customWidth="1"/>
    <col min="5" max="5" width="1.85546875" customWidth="1"/>
    <col min="6" max="6" width="14.85546875" style="31" customWidth="1"/>
    <col min="7" max="7" width="13" customWidth="1"/>
    <col min="8" max="8" width="6.7109375" style="32" customWidth="1"/>
    <col min="9" max="9" width="15.140625" customWidth="1"/>
    <col min="10" max="10" width="16" style="32" customWidth="1"/>
    <col min="13" max="13" width="7.85546875" hidden="1" customWidth="1"/>
    <col min="14" max="14" width="14.28515625" customWidth="1"/>
    <col min="256" max="257" width="10" customWidth="1"/>
    <col min="258" max="258" width="74.28515625" customWidth="1"/>
    <col min="259" max="259" width="18.42578125" customWidth="1"/>
    <col min="260" max="260" width="14.140625" customWidth="1"/>
    <col min="261" max="261" width="1.85546875" customWidth="1"/>
    <col min="262" max="262" width="14.85546875" customWidth="1"/>
    <col min="263" max="263" width="13" customWidth="1"/>
    <col min="264" max="264" width="10.28515625" customWidth="1"/>
    <col min="265" max="265" width="15.140625" customWidth="1"/>
    <col min="266" max="266" width="16" customWidth="1"/>
    <col min="269" max="269" width="0" hidden="1" customWidth="1"/>
    <col min="270" max="270" width="14.28515625" customWidth="1"/>
    <col min="512" max="513" width="10" customWidth="1"/>
    <col min="514" max="514" width="74.28515625" customWidth="1"/>
    <col min="515" max="515" width="18.42578125" customWidth="1"/>
    <col min="516" max="516" width="14.140625" customWidth="1"/>
    <col min="517" max="517" width="1.85546875" customWidth="1"/>
    <col min="518" max="518" width="14.85546875" customWidth="1"/>
    <col min="519" max="519" width="13" customWidth="1"/>
    <col min="520" max="520" width="10.28515625" customWidth="1"/>
    <col min="521" max="521" width="15.140625" customWidth="1"/>
    <col min="522" max="522" width="16" customWidth="1"/>
    <col min="525" max="525" width="0" hidden="1" customWidth="1"/>
    <col min="526" max="526" width="14.28515625" customWidth="1"/>
    <col min="768" max="769" width="10" customWidth="1"/>
    <col min="770" max="770" width="74.28515625" customWidth="1"/>
    <col min="771" max="771" width="18.42578125" customWidth="1"/>
    <col min="772" max="772" width="14.140625" customWidth="1"/>
    <col min="773" max="773" width="1.85546875" customWidth="1"/>
    <col min="774" max="774" width="14.85546875" customWidth="1"/>
    <col min="775" max="775" width="13" customWidth="1"/>
    <col min="776" max="776" width="10.28515625" customWidth="1"/>
    <col min="777" max="777" width="15.140625" customWidth="1"/>
    <col min="778" max="778" width="16" customWidth="1"/>
    <col min="781" max="781" width="0" hidden="1" customWidth="1"/>
    <col min="782" max="782" width="14.28515625" customWidth="1"/>
    <col min="1024" max="1025" width="10" customWidth="1"/>
    <col min="1026" max="1026" width="74.28515625" customWidth="1"/>
    <col min="1027" max="1027" width="18.42578125" customWidth="1"/>
    <col min="1028" max="1028" width="14.140625" customWidth="1"/>
    <col min="1029" max="1029" width="1.85546875" customWidth="1"/>
    <col min="1030" max="1030" width="14.85546875" customWidth="1"/>
    <col min="1031" max="1031" width="13" customWidth="1"/>
    <col min="1032" max="1032" width="10.28515625" customWidth="1"/>
    <col min="1033" max="1033" width="15.140625" customWidth="1"/>
    <col min="1034" max="1034" width="16" customWidth="1"/>
    <col min="1037" max="1037" width="0" hidden="1" customWidth="1"/>
    <col min="1038" max="1038" width="14.28515625" customWidth="1"/>
    <col min="1280" max="1281" width="10" customWidth="1"/>
    <col min="1282" max="1282" width="74.28515625" customWidth="1"/>
    <col min="1283" max="1283" width="18.42578125" customWidth="1"/>
    <col min="1284" max="1284" width="14.140625" customWidth="1"/>
    <col min="1285" max="1285" width="1.85546875" customWidth="1"/>
    <col min="1286" max="1286" width="14.85546875" customWidth="1"/>
    <col min="1287" max="1287" width="13" customWidth="1"/>
    <col min="1288" max="1288" width="10.28515625" customWidth="1"/>
    <col min="1289" max="1289" width="15.140625" customWidth="1"/>
    <col min="1290" max="1290" width="16" customWidth="1"/>
    <col min="1293" max="1293" width="0" hidden="1" customWidth="1"/>
    <col min="1294" max="1294" width="14.28515625" customWidth="1"/>
    <col min="1536" max="1537" width="10" customWidth="1"/>
    <col min="1538" max="1538" width="74.28515625" customWidth="1"/>
    <col min="1539" max="1539" width="18.42578125" customWidth="1"/>
    <col min="1540" max="1540" width="14.140625" customWidth="1"/>
    <col min="1541" max="1541" width="1.85546875" customWidth="1"/>
    <col min="1542" max="1542" width="14.85546875" customWidth="1"/>
    <col min="1543" max="1543" width="13" customWidth="1"/>
    <col min="1544" max="1544" width="10.28515625" customWidth="1"/>
    <col min="1545" max="1545" width="15.140625" customWidth="1"/>
    <col min="1546" max="1546" width="16" customWidth="1"/>
    <col min="1549" max="1549" width="0" hidden="1" customWidth="1"/>
    <col min="1550" max="1550" width="14.28515625" customWidth="1"/>
    <col min="1792" max="1793" width="10" customWidth="1"/>
    <col min="1794" max="1794" width="74.28515625" customWidth="1"/>
    <col min="1795" max="1795" width="18.42578125" customWidth="1"/>
    <col min="1796" max="1796" width="14.140625" customWidth="1"/>
    <col min="1797" max="1797" width="1.85546875" customWidth="1"/>
    <col min="1798" max="1798" width="14.85546875" customWidth="1"/>
    <col min="1799" max="1799" width="13" customWidth="1"/>
    <col min="1800" max="1800" width="10.28515625" customWidth="1"/>
    <col min="1801" max="1801" width="15.140625" customWidth="1"/>
    <col min="1802" max="1802" width="16" customWidth="1"/>
    <col min="1805" max="1805" width="0" hidden="1" customWidth="1"/>
    <col min="1806" max="1806" width="14.28515625" customWidth="1"/>
    <col min="2048" max="2049" width="10" customWidth="1"/>
    <col min="2050" max="2050" width="74.28515625" customWidth="1"/>
    <col min="2051" max="2051" width="18.42578125" customWidth="1"/>
    <col min="2052" max="2052" width="14.140625" customWidth="1"/>
    <col min="2053" max="2053" width="1.85546875" customWidth="1"/>
    <col min="2054" max="2054" width="14.85546875" customWidth="1"/>
    <col min="2055" max="2055" width="13" customWidth="1"/>
    <col min="2056" max="2056" width="10.28515625" customWidth="1"/>
    <col min="2057" max="2057" width="15.140625" customWidth="1"/>
    <col min="2058" max="2058" width="16" customWidth="1"/>
    <col min="2061" max="2061" width="0" hidden="1" customWidth="1"/>
    <col min="2062" max="2062" width="14.28515625" customWidth="1"/>
    <col min="2304" max="2305" width="10" customWidth="1"/>
    <col min="2306" max="2306" width="74.28515625" customWidth="1"/>
    <col min="2307" max="2307" width="18.42578125" customWidth="1"/>
    <col min="2308" max="2308" width="14.140625" customWidth="1"/>
    <col min="2309" max="2309" width="1.85546875" customWidth="1"/>
    <col min="2310" max="2310" width="14.85546875" customWidth="1"/>
    <col min="2311" max="2311" width="13" customWidth="1"/>
    <col min="2312" max="2312" width="10.28515625" customWidth="1"/>
    <col min="2313" max="2313" width="15.140625" customWidth="1"/>
    <col min="2314" max="2314" width="16" customWidth="1"/>
    <col min="2317" max="2317" width="0" hidden="1" customWidth="1"/>
    <col min="2318" max="2318" width="14.28515625" customWidth="1"/>
    <col min="2560" max="2561" width="10" customWidth="1"/>
    <col min="2562" max="2562" width="74.28515625" customWidth="1"/>
    <col min="2563" max="2563" width="18.42578125" customWidth="1"/>
    <col min="2564" max="2564" width="14.140625" customWidth="1"/>
    <col min="2565" max="2565" width="1.85546875" customWidth="1"/>
    <col min="2566" max="2566" width="14.85546875" customWidth="1"/>
    <col min="2567" max="2567" width="13" customWidth="1"/>
    <col min="2568" max="2568" width="10.28515625" customWidth="1"/>
    <col min="2569" max="2569" width="15.140625" customWidth="1"/>
    <col min="2570" max="2570" width="16" customWidth="1"/>
    <col min="2573" max="2573" width="0" hidden="1" customWidth="1"/>
    <col min="2574" max="2574" width="14.28515625" customWidth="1"/>
    <col min="2816" max="2817" width="10" customWidth="1"/>
    <col min="2818" max="2818" width="74.28515625" customWidth="1"/>
    <col min="2819" max="2819" width="18.42578125" customWidth="1"/>
    <col min="2820" max="2820" width="14.140625" customWidth="1"/>
    <col min="2821" max="2821" width="1.85546875" customWidth="1"/>
    <col min="2822" max="2822" width="14.85546875" customWidth="1"/>
    <col min="2823" max="2823" width="13" customWidth="1"/>
    <col min="2824" max="2824" width="10.28515625" customWidth="1"/>
    <col min="2825" max="2825" width="15.140625" customWidth="1"/>
    <col min="2826" max="2826" width="16" customWidth="1"/>
    <col min="2829" max="2829" width="0" hidden="1" customWidth="1"/>
    <col min="2830" max="2830" width="14.28515625" customWidth="1"/>
    <col min="3072" max="3073" width="10" customWidth="1"/>
    <col min="3074" max="3074" width="74.28515625" customWidth="1"/>
    <col min="3075" max="3075" width="18.42578125" customWidth="1"/>
    <col min="3076" max="3076" width="14.140625" customWidth="1"/>
    <col min="3077" max="3077" width="1.85546875" customWidth="1"/>
    <col min="3078" max="3078" width="14.85546875" customWidth="1"/>
    <col min="3079" max="3079" width="13" customWidth="1"/>
    <col min="3080" max="3080" width="10.28515625" customWidth="1"/>
    <col min="3081" max="3081" width="15.140625" customWidth="1"/>
    <col min="3082" max="3082" width="16" customWidth="1"/>
    <col min="3085" max="3085" width="0" hidden="1" customWidth="1"/>
    <col min="3086" max="3086" width="14.28515625" customWidth="1"/>
    <col min="3328" max="3329" width="10" customWidth="1"/>
    <col min="3330" max="3330" width="74.28515625" customWidth="1"/>
    <col min="3331" max="3331" width="18.42578125" customWidth="1"/>
    <col min="3332" max="3332" width="14.140625" customWidth="1"/>
    <col min="3333" max="3333" width="1.85546875" customWidth="1"/>
    <col min="3334" max="3334" width="14.85546875" customWidth="1"/>
    <col min="3335" max="3335" width="13" customWidth="1"/>
    <col min="3336" max="3336" width="10.28515625" customWidth="1"/>
    <col min="3337" max="3337" width="15.140625" customWidth="1"/>
    <col min="3338" max="3338" width="16" customWidth="1"/>
    <col min="3341" max="3341" width="0" hidden="1" customWidth="1"/>
    <col min="3342" max="3342" width="14.28515625" customWidth="1"/>
    <col min="3584" max="3585" width="10" customWidth="1"/>
    <col min="3586" max="3586" width="74.28515625" customWidth="1"/>
    <col min="3587" max="3587" width="18.42578125" customWidth="1"/>
    <col min="3588" max="3588" width="14.140625" customWidth="1"/>
    <col min="3589" max="3589" width="1.85546875" customWidth="1"/>
    <col min="3590" max="3590" width="14.85546875" customWidth="1"/>
    <col min="3591" max="3591" width="13" customWidth="1"/>
    <col min="3592" max="3592" width="10.28515625" customWidth="1"/>
    <col min="3593" max="3593" width="15.140625" customWidth="1"/>
    <col min="3594" max="3594" width="16" customWidth="1"/>
    <col min="3597" max="3597" width="0" hidden="1" customWidth="1"/>
    <col min="3598" max="3598" width="14.28515625" customWidth="1"/>
    <col min="3840" max="3841" width="10" customWidth="1"/>
    <col min="3842" max="3842" width="74.28515625" customWidth="1"/>
    <col min="3843" max="3843" width="18.42578125" customWidth="1"/>
    <col min="3844" max="3844" width="14.140625" customWidth="1"/>
    <col min="3845" max="3845" width="1.85546875" customWidth="1"/>
    <col min="3846" max="3846" width="14.85546875" customWidth="1"/>
    <col min="3847" max="3847" width="13" customWidth="1"/>
    <col min="3848" max="3848" width="10.28515625" customWidth="1"/>
    <col min="3849" max="3849" width="15.140625" customWidth="1"/>
    <col min="3850" max="3850" width="16" customWidth="1"/>
    <col min="3853" max="3853" width="0" hidden="1" customWidth="1"/>
    <col min="3854" max="3854" width="14.28515625" customWidth="1"/>
    <col min="4096" max="4097" width="10" customWidth="1"/>
    <col min="4098" max="4098" width="74.28515625" customWidth="1"/>
    <col min="4099" max="4099" width="18.42578125" customWidth="1"/>
    <col min="4100" max="4100" width="14.140625" customWidth="1"/>
    <col min="4101" max="4101" width="1.85546875" customWidth="1"/>
    <col min="4102" max="4102" width="14.85546875" customWidth="1"/>
    <col min="4103" max="4103" width="13" customWidth="1"/>
    <col min="4104" max="4104" width="10.28515625" customWidth="1"/>
    <col min="4105" max="4105" width="15.140625" customWidth="1"/>
    <col min="4106" max="4106" width="16" customWidth="1"/>
    <col min="4109" max="4109" width="0" hidden="1" customWidth="1"/>
    <col min="4110" max="4110" width="14.28515625" customWidth="1"/>
    <col min="4352" max="4353" width="10" customWidth="1"/>
    <col min="4354" max="4354" width="74.28515625" customWidth="1"/>
    <col min="4355" max="4355" width="18.42578125" customWidth="1"/>
    <col min="4356" max="4356" width="14.140625" customWidth="1"/>
    <col min="4357" max="4357" width="1.85546875" customWidth="1"/>
    <col min="4358" max="4358" width="14.85546875" customWidth="1"/>
    <col min="4359" max="4359" width="13" customWidth="1"/>
    <col min="4360" max="4360" width="10.28515625" customWidth="1"/>
    <col min="4361" max="4361" width="15.140625" customWidth="1"/>
    <col min="4362" max="4362" width="16" customWidth="1"/>
    <col min="4365" max="4365" width="0" hidden="1" customWidth="1"/>
    <col min="4366" max="4366" width="14.28515625" customWidth="1"/>
    <col min="4608" max="4609" width="10" customWidth="1"/>
    <col min="4610" max="4610" width="74.28515625" customWidth="1"/>
    <col min="4611" max="4611" width="18.42578125" customWidth="1"/>
    <col min="4612" max="4612" width="14.140625" customWidth="1"/>
    <col min="4613" max="4613" width="1.85546875" customWidth="1"/>
    <col min="4614" max="4614" width="14.85546875" customWidth="1"/>
    <col min="4615" max="4615" width="13" customWidth="1"/>
    <col min="4616" max="4616" width="10.28515625" customWidth="1"/>
    <col min="4617" max="4617" width="15.140625" customWidth="1"/>
    <col min="4618" max="4618" width="16" customWidth="1"/>
    <col min="4621" max="4621" width="0" hidden="1" customWidth="1"/>
    <col min="4622" max="4622" width="14.28515625" customWidth="1"/>
    <col min="4864" max="4865" width="10" customWidth="1"/>
    <col min="4866" max="4866" width="74.28515625" customWidth="1"/>
    <col min="4867" max="4867" width="18.42578125" customWidth="1"/>
    <col min="4868" max="4868" width="14.140625" customWidth="1"/>
    <col min="4869" max="4869" width="1.85546875" customWidth="1"/>
    <col min="4870" max="4870" width="14.85546875" customWidth="1"/>
    <col min="4871" max="4871" width="13" customWidth="1"/>
    <col min="4872" max="4872" width="10.28515625" customWidth="1"/>
    <col min="4873" max="4873" width="15.140625" customWidth="1"/>
    <col min="4874" max="4874" width="16" customWidth="1"/>
    <col min="4877" max="4877" width="0" hidden="1" customWidth="1"/>
    <col min="4878" max="4878" width="14.28515625" customWidth="1"/>
    <col min="5120" max="5121" width="10" customWidth="1"/>
    <col min="5122" max="5122" width="74.28515625" customWidth="1"/>
    <col min="5123" max="5123" width="18.42578125" customWidth="1"/>
    <col min="5124" max="5124" width="14.140625" customWidth="1"/>
    <col min="5125" max="5125" width="1.85546875" customWidth="1"/>
    <col min="5126" max="5126" width="14.85546875" customWidth="1"/>
    <col min="5127" max="5127" width="13" customWidth="1"/>
    <col min="5128" max="5128" width="10.28515625" customWidth="1"/>
    <col min="5129" max="5129" width="15.140625" customWidth="1"/>
    <col min="5130" max="5130" width="16" customWidth="1"/>
    <col min="5133" max="5133" width="0" hidden="1" customWidth="1"/>
    <col min="5134" max="5134" width="14.28515625" customWidth="1"/>
    <col min="5376" max="5377" width="10" customWidth="1"/>
    <col min="5378" max="5378" width="74.28515625" customWidth="1"/>
    <col min="5379" max="5379" width="18.42578125" customWidth="1"/>
    <col min="5380" max="5380" width="14.140625" customWidth="1"/>
    <col min="5381" max="5381" width="1.85546875" customWidth="1"/>
    <col min="5382" max="5382" width="14.85546875" customWidth="1"/>
    <col min="5383" max="5383" width="13" customWidth="1"/>
    <col min="5384" max="5384" width="10.28515625" customWidth="1"/>
    <col min="5385" max="5385" width="15.140625" customWidth="1"/>
    <col min="5386" max="5386" width="16" customWidth="1"/>
    <col min="5389" max="5389" width="0" hidden="1" customWidth="1"/>
    <col min="5390" max="5390" width="14.28515625" customWidth="1"/>
    <col min="5632" max="5633" width="10" customWidth="1"/>
    <col min="5634" max="5634" width="74.28515625" customWidth="1"/>
    <col min="5635" max="5635" width="18.42578125" customWidth="1"/>
    <col min="5636" max="5636" width="14.140625" customWidth="1"/>
    <col min="5637" max="5637" width="1.85546875" customWidth="1"/>
    <col min="5638" max="5638" width="14.85546875" customWidth="1"/>
    <col min="5639" max="5639" width="13" customWidth="1"/>
    <col min="5640" max="5640" width="10.28515625" customWidth="1"/>
    <col min="5641" max="5641" width="15.140625" customWidth="1"/>
    <col min="5642" max="5642" width="16" customWidth="1"/>
    <col min="5645" max="5645" width="0" hidden="1" customWidth="1"/>
    <col min="5646" max="5646" width="14.28515625" customWidth="1"/>
    <col min="5888" max="5889" width="10" customWidth="1"/>
    <col min="5890" max="5890" width="74.28515625" customWidth="1"/>
    <col min="5891" max="5891" width="18.42578125" customWidth="1"/>
    <col min="5892" max="5892" width="14.140625" customWidth="1"/>
    <col min="5893" max="5893" width="1.85546875" customWidth="1"/>
    <col min="5894" max="5894" width="14.85546875" customWidth="1"/>
    <col min="5895" max="5895" width="13" customWidth="1"/>
    <col min="5896" max="5896" width="10.28515625" customWidth="1"/>
    <col min="5897" max="5897" width="15.140625" customWidth="1"/>
    <col min="5898" max="5898" width="16" customWidth="1"/>
    <col min="5901" max="5901" width="0" hidden="1" customWidth="1"/>
    <col min="5902" max="5902" width="14.28515625" customWidth="1"/>
    <col min="6144" max="6145" width="10" customWidth="1"/>
    <col min="6146" max="6146" width="74.28515625" customWidth="1"/>
    <col min="6147" max="6147" width="18.42578125" customWidth="1"/>
    <col min="6148" max="6148" width="14.140625" customWidth="1"/>
    <col min="6149" max="6149" width="1.85546875" customWidth="1"/>
    <col min="6150" max="6150" width="14.85546875" customWidth="1"/>
    <col min="6151" max="6151" width="13" customWidth="1"/>
    <col min="6152" max="6152" width="10.28515625" customWidth="1"/>
    <col min="6153" max="6153" width="15.140625" customWidth="1"/>
    <col min="6154" max="6154" width="16" customWidth="1"/>
    <col min="6157" max="6157" width="0" hidden="1" customWidth="1"/>
    <col min="6158" max="6158" width="14.28515625" customWidth="1"/>
    <col min="6400" max="6401" width="10" customWidth="1"/>
    <col min="6402" max="6402" width="74.28515625" customWidth="1"/>
    <col min="6403" max="6403" width="18.42578125" customWidth="1"/>
    <col min="6404" max="6404" width="14.140625" customWidth="1"/>
    <col min="6405" max="6405" width="1.85546875" customWidth="1"/>
    <col min="6406" max="6406" width="14.85546875" customWidth="1"/>
    <col min="6407" max="6407" width="13" customWidth="1"/>
    <col min="6408" max="6408" width="10.28515625" customWidth="1"/>
    <col min="6409" max="6409" width="15.140625" customWidth="1"/>
    <col min="6410" max="6410" width="16" customWidth="1"/>
    <col min="6413" max="6413" width="0" hidden="1" customWidth="1"/>
    <col min="6414" max="6414" width="14.28515625" customWidth="1"/>
    <col min="6656" max="6657" width="10" customWidth="1"/>
    <col min="6658" max="6658" width="74.28515625" customWidth="1"/>
    <col min="6659" max="6659" width="18.42578125" customWidth="1"/>
    <col min="6660" max="6660" width="14.140625" customWidth="1"/>
    <col min="6661" max="6661" width="1.85546875" customWidth="1"/>
    <col min="6662" max="6662" width="14.85546875" customWidth="1"/>
    <col min="6663" max="6663" width="13" customWidth="1"/>
    <col min="6664" max="6664" width="10.28515625" customWidth="1"/>
    <col min="6665" max="6665" width="15.140625" customWidth="1"/>
    <col min="6666" max="6666" width="16" customWidth="1"/>
    <col min="6669" max="6669" width="0" hidden="1" customWidth="1"/>
    <col min="6670" max="6670" width="14.28515625" customWidth="1"/>
    <col min="6912" max="6913" width="10" customWidth="1"/>
    <col min="6914" max="6914" width="74.28515625" customWidth="1"/>
    <col min="6915" max="6915" width="18.42578125" customWidth="1"/>
    <col min="6916" max="6916" width="14.140625" customWidth="1"/>
    <col min="6917" max="6917" width="1.85546875" customWidth="1"/>
    <col min="6918" max="6918" width="14.85546875" customWidth="1"/>
    <col min="6919" max="6919" width="13" customWidth="1"/>
    <col min="6920" max="6920" width="10.28515625" customWidth="1"/>
    <col min="6921" max="6921" width="15.140625" customWidth="1"/>
    <col min="6922" max="6922" width="16" customWidth="1"/>
    <col min="6925" max="6925" width="0" hidden="1" customWidth="1"/>
    <col min="6926" max="6926" width="14.28515625" customWidth="1"/>
    <col min="7168" max="7169" width="10" customWidth="1"/>
    <col min="7170" max="7170" width="74.28515625" customWidth="1"/>
    <col min="7171" max="7171" width="18.42578125" customWidth="1"/>
    <col min="7172" max="7172" width="14.140625" customWidth="1"/>
    <col min="7173" max="7173" width="1.85546875" customWidth="1"/>
    <col min="7174" max="7174" width="14.85546875" customWidth="1"/>
    <col min="7175" max="7175" width="13" customWidth="1"/>
    <col min="7176" max="7176" width="10.28515625" customWidth="1"/>
    <col min="7177" max="7177" width="15.140625" customWidth="1"/>
    <col min="7178" max="7178" width="16" customWidth="1"/>
    <col min="7181" max="7181" width="0" hidden="1" customWidth="1"/>
    <col min="7182" max="7182" width="14.28515625" customWidth="1"/>
    <col min="7424" max="7425" width="10" customWidth="1"/>
    <col min="7426" max="7426" width="74.28515625" customWidth="1"/>
    <col min="7427" max="7427" width="18.42578125" customWidth="1"/>
    <col min="7428" max="7428" width="14.140625" customWidth="1"/>
    <col min="7429" max="7429" width="1.85546875" customWidth="1"/>
    <col min="7430" max="7430" width="14.85546875" customWidth="1"/>
    <col min="7431" max="7431" width="13" customWidth="1"/>
    <col min="7432" max="7432" width="10.28515625" customWidth="1"/>
    <col min="7433" max="7433" width="15.140625" customWidth="1"/>
    <col min="7434" max="7434" width="16" customWidth="1"/>
    <col min="7437" max="7437" width="0" hidden="1" customWidth="1"/>
    <col min="7438" max="7438" width="14.28515625" customWidth="1"/>
    <col min="7680" max="7681" width="10" customWidth="1"/>
    <col min="7682" max="7682" width="74.28515625" customWidth="1"/>
    <col min="7683" max="7683" width="18.42578125" customWidth="1"/>
    <col min="7684" max="7684" width="14.140625" customWidth="1"/>
    <col min="7685" max="7685" width="1.85546875" customWidth="1"/>
    <col min="7686" max="7686" width="14.85546875" customWidth="1"/>
    <col min="7687" max="7687" width="13" customWidth="1"/>
    <col min="7688" max="7688" width="10.28515625" customWidth="1"/>
    <col min="7689" max="7689" width="15.140625" customWidth="1"/>
    <col min="7690" max="7690" width="16" customWidth="1"/>
    <col min="7693" max="7693" width="0" hidden="1" customWidth="1"/>
    <col min="7694" max="7694" width="14.28515625" customWidth="1"/>
    <col min="7936" max="7937" width="10" customWidth="1"/>
    <col min="7938" max="7938" width="74.28515625" customWidth="1"/>
    <col min="7939" max="7939" width="18.42578125" customWidth="1"/>
    <col min="7940" max="7940" width="14.140625" customWidth="1"/>
    <col min="7941" max="7941" width="1.85546875" customWidth="1"/>
    <col min="7942" max="7942" width="14.85546875" customWidth="1"/>
    <col min="7943" max="7943" width="13" customWidth="1"/>
    <col min="7944" max="7944" width="10.28515625" customWidth="1"/>
    <col min="7945" max="7945" width="15.140625" customWidth="1"/>
    <col min="7946" max="7946" width="16" customWidth="1"/>
    <col min="7949" max="7949" width="0" hidden="1" customWidth="1"/>
    <col min="7950" max="7950" width="14.28515625" customWidth="1"/>
    <col min="8192" max="8193" width="10" customWidth="1"/>
    <col min="8194" max="8194" width="74.28515625" customWidth="1"/>
    <col min="8195" max="8195" width="18.42578125" customWidth="1"/>
    <col min="8196" max="8196" width="14.140625" customWidth="1"/>
    <col min="8197" max="8197" width="1.85546875" customWidth="1"/>
    <col min="8198" max="8198" width="14.85546875" customWidth="1"/>
    <col min="8199" max="8199" width="13" customWidth="1"/>
    <col min="8200" max="8200" width="10.28515625" customWidth="1"/>
    <col min="8201" max="8201" width="15.140625" customWidth="1"/>
    <col min="8202" max="8202" width="16" customWidth="1"/>
    <col min="8205" max="8205" width="0" hidden="1" customWidth="1"/>
    <col min="8206" max="8206" width="14.28515625" customWidth="1"/>
    <col min="8448" max="8449" width="10" customWidth="1"/>
    <col min="8450" max="8450" width="74.28515625" customWidth="1"/>
    <col min="8451" max="8451" width="18.42578125" customWidth="1"/>
    <col min="8452" max="8452" width="14.140625" customWidth="1"/>
    <col min="8453" max="8453" width="1.85546875" customWidth="1"/>
    <col min="8454" max="8454" width="14.85546875" customWidth="1"/>
    <col min="8455" max="8455" width="13" customWidth="1"/>
    <col min="8456" max="8456" width="10.28515625" customWidth="1"/>
    <col min="8457" max="8457" width="15.140625" customWidth="1"/>
    <col min="8458" max="8458" width="16" customWidth="1"/>
    <col min="8461" max="8461" width="0" hidden="1" customWidth="1"/>
    <col min="8462" max="8462" width="14.28515625" customWidth="1"/>
    <col min="8704" max="8705" width="10" customWidth="1"/>
    <col min="8706" max="8706" width="74.28515625" customWidth="1"/>
    <col min="8707" max="8707" width="18.42578125" customWidth="1"/>
    <col min="8708" max="8708" width="14.140625" customWidth="1"/>
    <col min="8709" max="8709" width="1.85546875" customWidth="1"/>
    <col min="8710" max="8710" width="14.85546875" customWidth="1"/>
    <col min="8711" max="8711" width="13" customWidth="1"/>
    <col min="8712" max="8712" width="10.28515625" customWidth="1"/>
    <col min="8713" max="8713" width="15.140625" customWidth="1"/>
    <col min="8714" max="8714" width="16" customWidth="1"/>
    <col min="8717" max="8717" width="0" hidden="1" customWidth="1"/>
    <col min="8718" max="8718" width="14.28515625" customWidth="1"/>
    <col min="8960" max="8961" width="10" customWidth="1"/>
    <col min="8962" max="8962" width="74.28515625" customWidth="1"/>
    <col min="8963" max="8963" width="18.42578125" customWidth="1"/>
    <col min="8964" max="8964" width="14.140625" customWidth="1"/>
    <col min="8965" max="8965" width="1.85546875" customWidth="1"/>
    <col min="8966" max="8966" width="14.85546875" customWidth="1"/>
    <col min="8967" max="8967" width="13" customWidth="1"/>
    <col min="8968" max="8968" width="10.28515625" customWidth="1"/>
    <col min="8969" max="8969" width="15.140625" customWidth="1"/>
    <col min="8970" max="8970" width="16" customWidth="1"/>
    <col min="8973" max="8973" width="0" hidden="1" customWidth="1"/>
    <col min="8974" max="8974" width="14.28515625" customWidth="1"/>
    <col min="9216" max="9217" width="10" customWidth="1"/>
    <col min="9218" max="9218" width="74.28515625" customWidth="1"/>
    <col min="9219" max="9219" width="18.42578125" customWidth="1"/>
    <col min="9220" max="9220" width="14.140625" customWidth="1"/>
    <col min="9221" max="9221" width="1.85546875" customWidth="1"/>
    <col min="9222" max="9222" width="14.85546875" customWidth="1"/>
    <col min="9223" max="9223" width="13" customWidth="1"/>
    <col min="9224" max="9224" width="10.28515625" customWidth="1"/>
    <col min="9225" max="9225" width="15.140625" customWidth="1"/>
    <col min="9226" max="9226" width="16" customWidth="1"/>
    <col min="9229" max="9229" width="0" hidden="1" customWidth="1"/>
    <col min="9230" max="9230" width="14.28515625" customWidth="1"/>
    <col min="9472" max="9473" width="10" customWidth="1"/>
    <col min="9474" max="9474" width="74.28515625" customWidth="1"/>
    <col min="9475" max="9475" width="18.42578125" customWidth="1"/>
    <col min="9476" max="9476" width="14.140625" customWidth="1"/>
    <col min="9477" max="9477" width="1.85546875" customWidth="1"/>
    <col min="9478" max="9478" width="14.85546875" customWidth="1"/>
    <col min="9479" max="9479" width="13" customWidth="1"/>
    <col min="9480" max="9480" width="10.28515625" customWidth="1"/>
    <col min="9481" max="9481" width="15.140625" customWidth="1"/>
    <col min="9482" max="9482" width="16" customWidth="1"/>
    <col min="9485" max="9485" width="0" hidden="1" customWidth="1"/>
    <col min="9486" max="9486" width="14.28515625" customWidth="1"/>
    <col min="9728" max="9729" width="10" customWidth="1"/>
    <col min="9730" max="9730" width="74.28515625" customWidth="1"/>
    <col min="9731" max="9731" width="18.42578125" customWidth="1"/>
    <col min="9732" max="9732" width="14.140625" customWidth="1"/>
    <col min="9733" max="9733" width="1.85546875" customWidth="1"/>
    <col min="9734" max="9734" width="14.85546875" customWidth="1"/>
    <col min="9735" max="9735" width="13" customWidth="1"/>
    <col min="9736" max="9736" width="10.28515625" customWidth="1"/>
    <col min="9737" max="9737" width="15.140625" customWidth="1"/>
    <col min="9738" max="9738" width="16" customWidth="1"/>
    <col min="9741" max="9741" width="0" hidden="1" customWidth="1"/>
    <col min="9742" max="9742" width="14.28515625" customWidth="1"/>
    <col min="9984" max="9985" width="10" customWidth="1"/>
    <col min="9986" max="9986" width="74.28515625" customWidth="1"/>
    <col min="9987" max="9987" width="18.42578125" customWidth="1"/>
    <col min="9988" max="9988" width="14.140625" customWidth="1"/>
    <col min="9989" max="9989" width="1.85546875" customWidth="1"/>
    <col min="9990" max="9990" width="14.85546875" customWidth="1"/>
    <col min="9991" max="9991" width="13" customWidth="1"/>
    <col min="9992" max="9992" width="10.28515625" customWidth="1"/>
    <col min="9993" max="9993" width="15.140625" customWidth="1"/>
    <col min="9994" max="9994" width="16" customWidth="1"/>
    <col min="9997" max="9997" width="0" hidden="1" customWidth="1"/>
    <col min="9998" max="9998" width="14.28515625" customWidth="1"/>
    <col min="10240" max="10241" width="10" customWidth="1"/>
    <col min="10242" max="10242" width="74.28515625" customWidth="1"/>
    <col min="10243" max="10243" width="18.42578125" customWidth="1"/>
    <col min="10244" max="10244" width="14.140625" customWidth="1"/>
    <col min="10245" max="10245" width="1.85546875" customWidth="1"/>
    <col min="10246" max="10246" width="14.85546875" customWidth="1"/>
    <col min="10247" max="10247" width="13" customWidth="1"/>
    <col min="10248" max="10248" width="10.28515625" customWidth="1"/>
    <col min="10249" max="10249" width="15.140625" customWidth="1"/>
    <col min="10250" max="10250" width="16" customWidth="1"/>
    <col min="10253" max="10253" width="0" hidden="1" customWidth="1"/>
    <col min="10254" max="10254" width="14.28515625" customWidth="1"/>
    <col min="10496" max="10497" width="10" customWidth="1"/>
    <col min="10498" max="10498" width="74.28515625" customWidth="1"/>
    <col min="10499" max="10499" width="18.42578125" customWidth="1"/>
    <col min="10500" max="10500" width="14.140625" customWidth="1"/>
    <col min="10501" max="10501" width="1.85546875" customWidth="1"/>
    <col min="10502" max="10502" width="14.85546875" customWidth="1"/>
    <col min="10503" max="10503" width="13" customWidth="1"/>
    <col min="10504" max="10504" width="10.28515625" customWidth="1"/>
    <col min="10505" max="10505" width="15.140625" customWidth="1"/>
    <col min="10506" max="10506" width="16" customWidth="1"/>
    <col min="10509" max="10509" width="0" hidden="1" customWidth="1"/>
    <col min="10510" max="10510" width="14.28515625" customWidth="1"/>
    <col min="10752" max="10753" width="10" customWidth="1"/>
    <col min="10754" max="10754" width="74.28515625" customWidth="1"/>
    <col min="10755" max="10755" width="18.42578125" customWidth="1"/>
    <col min="10756" max="10756" width="14.140625" customWidth="1"/>
    <col min="10757" max="10757" width="1.85546875" customWidth="1"/>
    <col min="10758" max="10758" width="14.85546875" customWidth="1"/>
    <col min="10759" max="10759" width="13" customWidth="1"/>
    <col min="10760" max="10760" width="10.28515625" customWidth="1"/>
    <col min="10761" max="10761" width="15.140625" customWidth="1"/>
    <col min="10762" max="10762" width="16" customWidth="1"/>
    <col min="10765" max="10765" width="0" hidden="1" customWidth="1"/>
    <col min="10766" max="10766" width="14.28515625" customWidth="1"/>
    <col min="11008" max="11009" width="10" customWidth="1"/>
    <col min="11010" max="11010" width="74.28515625" customWidth="1"/>
    <col min="11011" max="11011" width="18.42578125" customWidth="1"/>
    <col min="11012" max="11012" width="14.140625" customWidth="1"/>
    <col min="11013" max="11013" width="1.85546875" customWidth="1"/>
    <col min="11014" max="11014" width="14.85546875" customWidth="1"/>
    <col min="11015" max="11015" width="13" customWidth="1"/>
    <col min="11016" max="11016" width="10.28515625" customWidth="1"/>
    <col min="11017" max="11017" width="15.140625" customWidth="1"/>
    <col min="11018" max="11018" width="16" customWidth="1"/>
    <col min="11021" max="11021" width="0" hidden="1" customWidth="1"/>
    <col min="11022" max="11022" width="14.28515625" customWidth="1"/>
    <col min="11264" max="11265" width="10" customWidth="1"/>
    <col min="11266" max="11266" width="74.28515625" customWidth="1"/>
    <col min="11267" max="11267" width="18.42578125" customWidth="1"/>
    <col min="11268" max="11268" width="14.140625" customWidth="1"/>
    <col min="11269" max="11269" width="1.85546875" customWidth="1"/>
    <col min="11270" max="11270" width="14.85546875" customWidth="1"/>
    <col min="11271" max="11271" width="13" customWidth="1"/>
    <col min="11272" max="11272" width="10.28515625" customWidth="1"/>
    <col min="11273" max="11273" width="15.140625" customWidth="1"/>
    <col min="11274" max="11274" width="16" customWidth="1"/>
    <col min="11277" max="11277" width="0" hidden="1" customWidth="1"/>
    <col min="11278" max="11278" width="14.28515625" customWidth="1"/>
    <col min="11520" max="11521" width="10" customWidth="1"/>
    <col min="11522" max="11522" width="74.28515625" customWidth="1"/>
    <col min="11523" max="11523" width="18.42578125" customWidth="1"/>
    <col min="11524" max="11524" width="14.140625" customWidth="1"/>
    <col min="11525" max="11525" width="1.85546875" customWidth="1"/>
    <col min="11526" max="11526" width="14.85546875" customWidth="1"/>
    <col min="11527" max="11527" width="13" customWidth="1"/>
    <col min="11528" max="11528" width="10.28515625" customWidth="1"/>
    <col min="11529" max="11529" width="15.140625" customWidth="1"/>
    <col min="11530" max="11530" width="16" customWidth="1"/>
    <col min="11533" max="11533" width="0" hidden="1" customWidth="1"/>
    <col min="11534" max="11534" width="14.28515625" customWidth="1"/>
    <col min="11776" max="11777" width="10" customWidth="1"/>
    <col min="11778" max="11778" width="74.28515625" customWidth="1"/>
    <col min="11779" max="11779" width="18.42578125" customWidth="1"/>
    <col min="11780" max="11780" width="14.140625" customWidth="1"/>
    <col min="11781" max="11781" width="1.85546875" customWidth="1"/>
    <col min="11782" max="11782" width="14.85546875" customWidth="1"/>
    <col min="11783" max="11783" width="13" customWidth="1"/>
    <col min="11784" max="11784" width="10.28515625" customWidth="1"/>
    <col min="11785" max="11785" width="15.140625" customWidth="1"/>
    <col min="11786" max="11786" width="16" customWidth="1"/>
    <col min="11789" max="11789" width="0" hidden="1" customWidth="1"/>
    <col min="11790" max="11790" width="14.28515625" customWidth="1"/>
    <col min="12032" max="12033" width="10" customWidth="1"/>
    <col min="12034" max="12034" width="74.28515625" customWidth="1"/>
    <col min="12035" max="12035" width="18.42578125" customWidth="1"/>
    <col min="12036" max="12036" width="14.140625" customWidth="1"/>
    <col min="12037" max="12037" width="1.85546875" customWidth="1"/>
    <col min="12038" max="12038" width="14.85546875" customWidth="1"/>
    <col min="12039" max="12039" width="13" customWidth="1"/>
    <col min="12040" max="12040" width="10.28515625" customWidth="1"/>
    <col min="12041" max="12041" width="15.140625" customWidth="1"/>
    <col min="12042" max="12042" width="16" customWidth="1"/>
    <col min="12045" max="12045" width="0" hidden="1" customWidth="1"/>
    <col min="12046" max="12046" width="14.28515625" customWidth="1"/>
    <col min="12288" max="12289" width="10" customWidth="1"/>
    <col min="12290" max="12290" width="74.28515625" customWidth="1"/>
    <col min="12291" max="12291" width="18.42578125" customWidth="1"/>
    <col min="12292" max="12292" width="14.140625" customWidth="1"/>
    <col min="12293" max="12293" width="1.85546875" customWidth="1"/>
    <col min="12294" max="12294" width="14.85546875" customWidth="1"/>
    <col min="12295" max="12295" width="13" customWidth="1"/>
    <col min="12296" max="12296" width="10.28515625" customWidth="1"/>
    <col min="12297" max="12297" width="15.140625" customWidth="1"/>
    <col min="12298" max="12298" width="16" customWidth="1"/>
    <col min="12301" max="12301" width="0" hidden="1" customWidth="1"/>
    <col min="12302" max="12302" width="14.28515625" customWidth="1"/>
    <col min="12544" max="12545" width="10" customWidth="1"/>
    <col min="12546" max="12546" width="74.28515625" customWidth="1"/>
    <col min="12547" max="12547" width="18.42578125" customWidth="1"/>
    <col min="12548" max="12548" width="14.140625" customWidth="1"/>
    <col min="12549" max="12549" width="1.85546875" customWidth="1"/>
    <col min="12550" max="12550" width="14.85546875" customWidth="1"/>
    <col min="12551" max="12551" width="13" customWidth="1"/>
    <col min="12552" max="12552" width="10.28515625" customWidth="1"/>
    <col min="12553" max="12553" width="15.140625" customWidth="1"/>
    <col min="12554" max="12554" width="16" customWidth="1"/>
    <col min="12557" max="12557" width="0" hidden="1" customWidth="1"/>
    <col min="12558" max="12558" width="14.28515625" customWidth="1"/>
    <col min="12800" max="12801" width="10" customWidth="1"/>
    <col min="12802" max="12802" width="74.28515625" customWidth="1"/>
    <col min="12803" max="12803" width="18.42578125" customWidth="1"/>
    <col min="12804" max="12804" width="14.140625" customWidth="1"/>
    <col min="12805" max="12805" width="1.85546875" customWidth="1"/>
    <col min="12806" max="12806" width="14.85546875" customWidth="1"/>
    <col min="12807" max="12807" width="13" customWidth="1"/>
    <col min="12808" max="12808" width="10.28515625" customWidth="1"/>
    <col min="12809" max="12809" width="15.140625" customWidth="1"/>
    <col min="12810" max="12810" width="16" customWidth="1"/>
    <col min="12813" max="12813" width="0" hidden="1" customWidth="1"/>
    <col min="12814" max="12814" width="14.28515625" customWidth="1"/>
    <col min="13056" max="13057" width="10" customWidth="1"/>
    <col min="13058" max="13058" width="74.28515625" customWidth="1"/>
    <col min="13059" max="13059" width="18.42578125" customWidth="1"/>
    <col min="13060" max="13060" width="14.140625" customWidth="1"/>
    <col min="13061" max="13061" width="1.85546875" customWidth="1"/>
    <col min="13062" max="13062" width="14.85546875" customWidth="1"/>
    <col min="13063" max="13063" width="13" customWidth="1"/>
    <col min="13064" max="13064" width="10.28515625" customWidth="1"/>
    <col min="13065" max="13065" width="15.140625" customWidth="1"/>
    <col min="13066" max="13066" width="16" customWidth="1"/>
    <col min="13069" max="13069" width="0" hidden="1" customWidth="1"/>
    <col min="13070" max="13070" width="14.28515625" customWidth="1"/>
    <col min="13312" max="13313" width="10" customWidth="1"/>
    <col min="13314" max="13314" width="74.28515625" customWidth="1"/>
    <col min="13315" max="13315" width="18.42578125" customWidth="1"/>
    <col min="13316" max="13316" width="14.140625" customWidth="1"/>
    <col min="13317" max="13317" width="1.85546875" customWidth="1"/>
    <col min="13318" max="13318" width="14.85546875" customWidth="1"/>
    <col min="13319" max="13319" width="13" customWidth="1"/>
    <col min="13320" max="13320" width="10.28515625" customWidth="1"/>
    <col min="13321" max="13321" width="15.140625" customWidth="1"/>
    <col min="13322" max="13322" width="16" customWidth="1"/>
    <col min="13325" max="13325" width="0" hidden="1" customWidth="1"/>
    <col min="13326" max="13326" width="14.28515625" customWidth="1"/>
    <col min="13568" max="13569" width="10" customWidth="1"/>
    <col min="13570" max="13570" width="74.28515625" customWidth="1"/>
    <col min="13571" max="13571" width="18.42578125" customWidth="1"/>
    <col min="13572" max="13572" width="14.140625" customWidth="1"/>
    <col min="13573" max="13573" width="1.85546875" customWidth="1"/>
    <col min="13574" max="13574" width="14.85546875" customWidth="1"/>
    <col min="13575" max="13575" width="13" customWidth="1"/>
    <col min="13576" max="13576" width="10.28515625" customWidth="1"/>
    <col min="13577" max="13577" width="15.140625" customWidth="1"/>
    <col min="13578" max="13578" width="16" customWidth="1"/>
    <col min="13581" max="13581" width="0" hidden="1" customWidth="1"/>
    <col min="13582" max="13582" width="14.28515625" customWidth="1"/>
    <col min="13824" max="13825" width="10" customWidth="1"/>
    <col min="13826" max="13826" width="74.28515625" customWidth="1"/>
    <col min="13827" max="13827" width="18.42578125" customWidth="1"/>
    <col min="13828" max="13828" width="14.140625" customWidth="1"/>
    <col min="13829" max="13829" width="1.85546875" customWidth="1"/>
    <col min="13830" max="13830" width="14.85546875" customWidth="1"/>
    <col min="13831" max="13831" width="13" customWidth="1"/>
    <col min="13832" max="13832" width="10.28515625" customWidth="1"/>
    <col min="13833" max="13833" width="15.140625" customWidth="1"/>
    <col min="13834" max="13834" width="16" customWidth="1"/>
    <col min="13837" max="13837" width="0" hidden="1" customWidth="1"/>
    <col min="13838" max="13838" width="14.28515625" customWidth="1"/>
    <col min="14080" max="14081" width="10" customWidth="1"/>
    <col min="14082" max="14082" width="74.28515625" customWidth="1"/>
    <col min="14083" max="14083" width="18.42578125" customWidth="1"/>
    <col min="14084" max="14084" width="14.140625" customWidth="1"/>
    <col min="14085" max="14085" width="1.85546875" customWidth="1"/>
    <col min="14086" max="14086" width="14.85546875" customWidth="1"/>
    <col min="14087" max="14087" width="13" customWidth="1"/>
    <col min="14088" max="14088" width="10.28515625" customWidth="1"/>
    <col min="14089" max="14089" width="15.140625" customWidth="1"/>
    <col min="14090" max="14090" width="16" customWidth="1"/>
    <col min="14093" max="14093" width="0" hidden="1" customWidth="1"/>
    <col min="14094" max="14094" width="14.28515625" customWidth="1"/>
    <col min="14336" max="14337" width="10" customWidth="1"/>
    <col min="14338" max="14338" width="74.28515625" customWidth="1"/>
    <col min="14339" max="14339" width="18.42578125" customWidth="1"/>
    <col min="14340" max="14340" width="14.140625" customWidth="1"/>
    <col min="14341" max="14341" width="1.85546875" customWidth="1"/>
    <col min="14342" max="14342" width="14.85546875" customWidth="1"/>
    <col min="14343" max="14343" width="13" customWidth="1"/>
    <col min="14344" max="14344" width="10.28515625" customWidth="1"/>
    <col min="14345" max="14345" width="15.140625" customWidth="1"/>
    <col min="14346" max="14346" width="16" customWidth="1"/>
    <col min="14349" max="14349" width="0" hidden="1" customWidth="1"/>
    <col min="14350" max="14350" width="14.28515625" customWidth="1"/>
    <col min="14592" max="14593" width="10" customWidth="1"/>
    <col min="14594" max="14594" width="74.28515625" customWidth="1"/>
    <col min="14595" max="14595" width="18.42578125" customWidth="1"/>
    <col min="14596" max="14596" width="14.140625" customWidth="1"/>
    <col min="14597" max="14597" width="1.85546875" customWidth="1"/>
    <col min="14598" max="14598" width="14.85546875" customWidth="1"/>
    <col min="14599" max="14599" width="13" customWidth="1"/>
    <col min="14600" max="14600" width="10.28515625" customWidth="1"/>
    <col min="14601" max="14601" width="15.140625" customWidth="1"/>
    <col min="14602" max="14602" width="16" customWidth="1"/>
    <col min="14605" max="14605" width="0" hidden="1" customWidth="1"/>
    <col min="14606" max="14606" width="14.28515625" customWidth="1"/>
    <col min="14848" max="14849" width="10" customWidth="1"/>
    <col min="14850" max="14850" width="74.28515625" customWidth="1"/>
    <col min="14851" max="14851" width="18.42578125" customWidth="1"/>
    <col min="14852" max="14852" width="14.140625" customWidth="1"/>
    <col min="14853" max="14853" width="1.85546875" customWidth="1"/>
    <col min="14854" max="14854" width="14.85546875" customWidth="1"/>
    <col min="14855" max="14855" width="13" customWidth="1"/>
    <col min="14856" max="14856" width="10.28515625" customWidth="1"/>
    <col min="14857" max="14857" width="15.140625" customWidth="1"/>
    <col min="14858" max="14858" width="16" customWidth="1"/>
    <col min="14861" max="14861" width="0" hidden="1" customWidth="1"/>
    <col min="14862" max="14862" width="14.28515625" customWidth="1"/>
    <col min="15104" max="15105" width="10" customWidth="1"/>
    <col min="15106" max="15106" width="74.28515625" customWidth="1"/>
    <col min="15107" max="15107" width="18.42578125" customWidth="1"/>
    <col min="15108" max="15108" width="14.140625" customWidth="1"/>
    <col min="15109" max="15109" width="1.85546875" customWidth="1"/>
    <col min="15110" max="15110" width="14.85546875" customWidth="1"/>
    <col min="15111" max="15111" width="13" customWidth="1"/>
    <col min="15112" max="15112" width="10.28515625" customWidth="1"/>
    <col min="15113" max="15113" width="15.140625" customWidth="1"/>
    <col min="15114" max="15114" width="16" customWidth="1"/>
    <col min="15117" max="15117" width="0" hidden="1" customWidth="1"/>
    <col min="15118" max="15118" width="14.28515625" customWidth="1"/>
    <col min="15360" max="15361" width="10" customWidth="1"/>
    <col min="15362" max="15362" width="74.28515625" customWidth="1"/>
    <col min="15363" max="15363" width="18.42578125" customWidth="1"/>
    <col min="15364" max="15364" width="14.140625" customWidth="1"/>
    <col min="15365" max="15365" width="1.85546875" customWidth="1"/>
    <col min="15366" max="15366" width="14.85546875" customWidth="1"/>
    <col min="15367" max="15367" width="13" customWidth="1"/>
    <col min="15368" max="15368" width="10.28515625" customWidth="1"/>
    <col min="15369" max="15369" width="15.140625" customWidth="1"/>
    <col min="15370" max="15370" width="16" customWidth="1"/>
    <col min="15373" max="15373" width="0" hidden="1" customWidth="1"/>
    <col min="15374" max="15374" width="14.28515625" customWidth="1"/>
    <col min="15616" max="15617" width="10" customWidth="1"/>
    <col min="15618" max="15618" width="74.28515625" customWidth="1"/>
    <col min="15619" max="15619" width="18.42578125" customWidth="1"/>
    <col min="15620" max="15620" width="14.140625" customWidth="1"/>
    <col min="15621" max="15621" width="1.85546875" customWidth="1"/>
    <col min="15622" max="15622" width="14.85546875" customWidth="1"/>
    <col min="15623" max="15623" width="13" customWidth="1"/>
    <col min="15624" max="15624" width="10.28515625" customWidth="1"/>
    <col min="15625" max="15625" width="15.140625" customWidth="1"/>
    <col min="15626" max="15626" width="16" customWidth="1"/>
    <col min="15629" max="15629" width="0" hidden="1" customWidth="1"/>
    <col min="15630" max="15630" width="14.28515625" customWidth="1"/>
    <col min="15872" max="15873" width="10" customWidth="1"/>
    <col min="15874" max="15874" width="74.28515625" customWidth="1"/>
    <col min="15875" max="15875" width="18.42578125" customWidth="1"/>
    <col min="15876" max="15876" width="14.140625" customWidth="1"/>
    <col min="15877" max="15877" width="1.85546875" customWidth="1"/>
    <col min="15878" max="15878" width="14.85546875" customWidth="1"/>
    <col min="15879" max="15879" width="13" customWidth="1"/>
    <col min="15880" max="15880" width="10.28515625" customWidth="1"/>
    <col min="15881" max="15881" width="15.140625" customWidth="1"/>
    <col min="15882" max="15882" width="16" customWidth="1"/>
    <col min="15885" max="15885" width="0" hidden="1" customWidth="1"/>
    <col min="15886" max="15886" width="14.28515625" customWidth="1"/>
    <col min="16128" max="16129" width="10" customWidth="1"/>
    <col min="16130" max="16130" width="74.28515625" customWidth="1"/>
    <col min="16131" max="16131" width="18.42578125" customWidth="1"/>
    <col min="16132" max="16132" width="14.140625" customWidth="1"/>
    <col min="16133" max="16133" width="1.85546875" customWidth="1"/>
    <col min="16134" max="16134" width="14.85546875" customWidth="1"/>
    <col min="16135" max="16135" width="13" customWidth="1"/>
    <col min="16136" max="16136" width="10.28515625" customWidth="1"/>
    <col min="16137" max="16137" width="15.140625" customWidth="1"/>
    <col min="16138" max="16138" width="16" customWidth="1"/>
    <col min="16141" max="16141" width="0" hidden="1" customWidth="1"/>
    <col min="16142" max="16142" width="14.28515625" customWidth="1"/>
  </cols>
  <sheetData>
    <row r="1" spans="1:13" x14ac:dyDescent="0.25">
      <c r="A1" s="63" t="s">
        <v>419</v>
      </c>
      <c r="B1" s="73"/>
      <c r="C1" s="2"/>
      <c r="D1" s="2"/>
      <c r="E1" s="2"/>
      <c r="F1" s="3"/>
      <c r="G1" s="4"/>
      <c r="H1" s="122"/>
      <c r="I1" s="123"/>
      <c r="J1" s="122"/>
    </row>
    <row r="2" spans="1:13" ht="19.5" customHeight="1" thickBot="1" x14ac:dyDescent="0.3">
      <c r="A2" s="59" t="s">
        <v>47</v>
      </c>
      <c r="B2" s="8"/>
      <c r="D2" s="88" t="s">
        <v>0</v>
      </c>
      <c r="E2" s="9"/>
      <c r="F2" s="62">
        <f>21059-D5</f>
        <v>0.27000000000043656</v>
      </c>
      <c r="G2" s="10"/>
      <c r="H2" s="122"/>
      <c r="I2" s="123"/>
      <c r="J2" s="122"/>
    </row>
    <row r="3" spans="1:13" ht="15.75" thickTop="1" x14ac:dyDescent="0.25">
      <c r="A3" s="60" t="s">
        <v>32</v>
      </c>
      <c r="B3" s="11" t="s">
        <v>38</v>
      </c>
      <c r="C3" s="6"/>
      <c r="D3" s="6"/>
      <c r="E3" s="6"/>
      <c r="F3" s="12"/>
      <c r="G3" s="6"/>
      <c r="H3" s="122"/>
      <c r="I3" s="124"/>
      <c r="J3" s="125"/>
    </row>
    <row r="4" spans="1:13" x14ac:dyDescent="0.25">
      <c r="A4" s="60"/>
      <c r="B4" s="14" t="s">
        <v>44</v>
      </c>
      <c r="C4" s="11"/>
      <c r="D4" s="6"/>
      <c r="E4" s="6"/>
      <c r="F4" s="12"/>
      <c r="G4" s="6"/>
      <c r="H4" s="122"/>
      <c r="I4" s="124"/>
      <c r="J4" s="125"/>
    </row>
    <row r="5" spans="1:13" x14ac:dyDescent="0.25">
      <c r="A5" s="60"/>
      <c r="B5" s="11"/>
      <c r="C5" s="15" t="s">
        <v>2</v>
      </c>
      <c r="D5" s="89">
        <f>SUM(D8:D51)</f>
        <v>21058.73</v>
      </c>
      <c r="E5" s="90"/>
      <c r="F5" s="89">
        <f>SUM(F8:F51)</f>
        <v>31640</v>
      </c>
      <c r="G5" s="6"/>
      <c r="H5" s="122"/>
      <c r="I5" s="124"/>
      <c r="J5" s="125"/>
    </row>
    <row r="6" spans="1:13" ht="6" customHeight="1" x14ac:dyDescent="0.25">
      <c r="A6" s="60"/>
      <c r="B6" s="11"/>
      <c r="C6" s="11"/>
      <c r="D6" s="6"/>
      <c r="E6" s="6"/>
      <c r="F6" s="12"/>
      <c r="G6" s="6"/>
      <c r="H6" s="122"/>
      <c r="I6" s="124"/>
      <c r="J6" s="125"/>
    </row>
    <row r="7" spans="1:13" s="21" customFormat="1" ht="34.5" customHeight="1" x14ac:dyDescent="0.25">
      <c r="A7" s="17" t="s">
        <v>3</v>
      </c>
      <c r="B7" s="18" t="s">
        <v>4</v>
      </c>
      <c r="C7" s="75" t="s">
        <v>5</v>
      </c>
      <c r="D7" s="19" t="s">
        <v>6</v>
      </c>
      <c r="E7" s="19"/>
      <c r="F7" s="19" t="s">
        <v>7</v>
      </c>
      <c r="G7" s="20" t="s">
        <v>48</v>
      </c>
      <c r="H7" s="126"/>
      <c r="I7" s="126"/>
      <c r="J7" s="126"/>
      <c r="L7" s="22"/>
      <c r="M7" s="23"/>
    </row>
    <row r="8" spans="1:13" s="76" customFormat="1" ht="14.25" customHeight="1" x14ac:dyDescent="0.2">
      <c r="A8" s="24" t="s">
        <v>563</v>
      </c>
      <c r="B8" s="1" t="s">
        <v>564</v>
      </c>
      <c r="C8" s="158">
        <v>3840</v>
      </c>
      <c r="D8" s="87">
        <v>2200</v>
      </c>
      <c r="E8" s="25"/>
      <c r="F8" s="158">
        <v>1640</v>
      </c>
      <c r="G8" s="114" t="s">
        <v>598</v>
      </c>
      <c r="H8" s="127"/>
      <c r="I8" s="128"/>
      <c r="J8" s="129"/>
    </row>
    <row r="9" spans="1:13" s="76" customFormat="1" x14ac:dyDescent="0.2">
      <c r="A9" s="91" t="s">
        <v>565</v>
      </c>
      <c r="B9" s="69" t="s">
        <v>566</v>
      </c>
      <c r="C9" s="159">
        <v>1100</v>
      </c>
      <c r="D9" s="96">
        <v>300</v>
      </c>
      <c r="E9" s="25"/>
      <c r="F9" s="159">
        <v>800</v>
      </c>
      <c r="G9" s="221" t="s">
        <v>507</v>
      </c>
      <c r="H9" s="127"/>
      <c r="I9" s="134"/>
      <c r="J9" s="135"/>
    </row>
    <row r="10" spans="1:13" s="76" customFormat="1" x14ac:dyDescent="0.2">
      <c r="A10" s="68" t="s">
        <v>567</v>
      </c>
      <c r="B10" s="24" t="s">
        <v>568</v>
      </c>
      <c r="C10" s="105">
        <v>1200</v>
      </c>
      <c r="D10" s="26">
        <v>1200</v>
      </c>
      <c r="E10" s="25"/>
      <c r="F10" s="105" t="s">
        <v>100</v>
      </c>
      <c r="G10" s="114" t="s">
        <v>599</v>
      </c>
      <c r="H10" s="28"/>
      <c r="I10" s="95"/>
      <c r="J10" s="100"/>
    </row>
    <row r="11" spans="1:13" s="76" customFormat="1" x14ac:dyDescent="0.2">
      <c r="A11" s="91" t="s">
        <v>569</v>
      </c>
      <c r="B11" s="97" t="s">
        <v>570</v>
      </c>
      <c r="C11" s="70">
        <v>500</v>
      </c>
      <c r="D11" s="25">
        <v>200</v>
      </c>
      <c r="E11" s="25"/>
      <c r="F11" s="169" t="s">
        <v>100</v>
      </c>
      <c r="G11" s="221" t="s">
        <v>283</v>
      </c>
      <c r="H11" s="28"/>
      <c r="I11" s="95"/>
      <c r="J11" s="100"/>
    </row>
    <row r="12" spans="1:13" s="76" customFormat="1" x14ac:dyDescent="0.2">
      <c r="A12" s="24" t="s">
        <v>571</v>
      </c>
      <c r="B12" s="1" t="s">
        <v>572</v>
      </c>
      <c r="C12" s="155">
        <v>2500</v>
      </c>
      <c r="D12" s="155">
        <v>300</v>
      </c>
      <c r="E12" s="25"/>
      <c r="F12" s="26">
        <v>9400</v>
      </c>
      <c r="G12" s="114" t="s">
        <v>283</v>
      </c>
      <c r="H12" s="28"/>
      <c r="I12" s="28"/>
      <c r="J12" s="27"/>
    </row>
    <row r="13" spans="1:13" s="76" customFormat="1" x14ac:dyDescent="0.2">
      <c r="A13" s="91" t="s">
        <v>74</v>
      </c>
      <c r="B13" s="69" t="s">
        <v>573</v>
      </c>
      <c r="C13" s="159" t="s">
        <v>100</v>
      </c>
      <c r="D13" s="96">
        <v>323.13</v>
      </c>
      <c r="E13" s="25"/>
      <c r="F13" s="105" t="s">
        <v>100</v>
      </c>
      <c r="G13" s="114" t="s">
        <v>284</v>
      </c>
      <c r="H13" s="28"/>
      <c r="I13" s="28"/>
      <c r="J13" s="27"/>
    </row>
    <row r="14" spans="1:13" s="76" customFormat="1" x14ac:dyDescent="0.2">
      <c r="A14" s="68" t="s">
        <v>574</v>
      </c>
      <c r="B14" s="24" t="s">
        <v>575</v>
      </c>
      <c r="C14" s="26">
        <v>360</v>
      </c>
      <c r="D14" s="26">
        <v>360</v>
      </c>
      <c r="E14" s="25"/>
      <c r="F14" s="105" t="s">
        <v>100</v>
      </c>
      <c r="G14" s="114" t="s">
        <v>600</v>
      </c>
      <c r="H14" s="28"/>
      <c r="I14" s="29"/>
      <c r="J14" s="28"/>
    </row>
    <row r="15" spans="1:13" s="76" customFormat="1" x14ac:dyDescent="0.2">
      <c r="A15" s="91" t="s">
        <v>576</v>
      </c>
      <c r="B15" s="97" t="s">
        <v>577</v>
      </c>
      <c r="C15" s="169">
        <v>4000</v>
      </c>
      <c r="D15" s="25">
        <v>500</v>
      </c>
      <c r="E15" s="25"/>
      <c r="F15" s="105">
        <v>3000</v>
      </c>
      <c r="G15" s="114" t="s">
        <v>600</v>
      </c>
      <c r="H15" s="28"/>
      <c r="I15" s="28"/>
      <c r="J15" s="27"/>
    </row>
    <row r="16" spans="1:13" s="76" customFormat="1" x14ac:dyDescent="0.2">
      <c r="A16" s="72" t="s">
        <v>578</v>
      </c>
      <c r="B16" s="1" t="s">
        <v>579</v>
      </c>
      <c r="C16" s="25">
        <v>1352.6</v>
      </c>
      <c r="D16" s="25">
        <v>852.6</v>
      </c>
      <c r="E16" s="25"/>
      <c r="F16" s="105">
        <v>500</v>
      </c>
      <c r="G16" s="114" t="s">
        <v>601</v>
      </c>
      <c r="H16" s="28"/>
      <c r="I16" s="29"/>
      <c r="J16" s="28"/>
    </row>
    <row r="17" spans="1:10" s="76" customFormat="1" x14ac:dyDescent="0.2">
      <c r="A17" s="72" t="s">
        <v>580</v>
      </c>
      <c r="B17" s="1" t="s">
        <v>581</v>
      </c>
      <c r="C17" s="25">
        <v>145</v>
      </c>
      <c r="D17" s="25">
        <v>145</v>
      </c>
      <c r="E17" s="25"/>
      <c r="F17" s="105" t="s">
        <v>100</v>
      </c>
      <c r="G17" s="114" t="s">
        <v>135</v>
      </c>
      <c r="H17" s="28"/>
      <c r="I17" s="29"/>
      <c r="J17" s="28"/>
    </row>
    <row r="18" spans="1:10" s="76" customFormat="1" x14ac:dyDescent="0.2">
      <c r="A18" s="72" t="s">
        <v>582</v>
      </c>
      <c r="B18" s="1" t="s">
        <v>583</v>
      </c>
      <c r="C18" s="25">
        <v>858</v>
      </c>
      <c r="D18" s="25">
        <v>429</v>
      </c>
      <c r="E18" s="25"/>
      <c r="F18" s="105" t="s">
        <v>100</v>
      </c>
      <c r="G18" s="114" t="s">
        <v>135</v>
      </c>
      <c r="H18" s="28"/>
      <c r="I18" s="29"/>
      <c r="J18" s="28"/>
    </row>
    <row r="19" spans="1:10" s="76" customFormat="1" x14ac:dyDescent="0.2">
      <c r="A19" s="72" t="s">
        <v>584</v>
      </c>
      <c r="B19" s="1" t="s">
        <v>585</v>
      </c>
      <c r="C19" s="25">
        <v>9331</v>
      </c>
      <c r="D19" s="25">
        <v>1120</v>
      </c>
      <c r="E19" s="25"/>
      <c r="F19" s="26">
        <v>5800</v>
      </c>
      <c r="G19" s="101" t="s">
        <v>456</v>
      </c>
      <c r="H19" s="28"/>
      <c r="I19" s="29"/>
      <c r="J19" s="28"/>
    </row>
    <row r="20" spans="1:10" s="76" customFormat="1" x14ac:dyDescent="0.2">
      <c r="A20" s="72" t="s">
        <v>586</v>
      </c>
      <c r="B20" s="1" t="s">
        <v>587</v>
      </c>
      <c r="C20" s="25">
        <v>3805210</v>
      </c>
      <c r="D20" s="25">
        <v>5000</v>
      </c>
      <c r="E20" s="25"/>
      <c r="F20" s="105" t="s">
        <v>100</v>
      </c>
      <c r="G20" s="101" t="s">
        <v>602</v>
      </c>
      <c r="H20" s="28"/>
      <c r="I20" s="29"/>
      <c r="J20" s="28"/>
    </row>
    <row r="21" spans="1:10" s="76" customFormat="1" x14ac:dyDescent="0.2">
      <c r="A21" s="72" t="s">
        <v>588</v>
      </c>
      <c r="B21" s="1" t="s">
        <v>589</v>
      </c>
      <c r="C21" s="25">
        <v>920</v>
      </c>
      <c r="D21" s="25">
        <v>920</v>
      </c>
      <c r="E21" s="25"/>
      <c r="F21" s="105" t="s">
        <v>100</v>
      </c>
      <c r="G21" s="101" t="s">
        <v>603</v>
      </c>
      <c r="H21" s="28"/>
      <c r="I21" s="29"/>
      <c r="J21" s="28"/>
    </row>
    <row r="22" spans="1:10" s="76" customFormat="1" x14ac:dyDescent="0.2">
      <c r="A22" s="72" t="s">
        <v>590</v>
      </c>
      <c r="B22" s="1" t="s">
        <v>591</v>
      </c>
      <c r="C22" s="25">
        <v>2200</v>
      </c>
      <c r="D22" s="25">
        <v>500</v>
      </c>
      <c r="E22" s="25"/>
      <c r="F22" s="105" t="s">
        <v>100</v>
      </c>
      <c r="G22" s="101" t="s">
        <v>603</v>
      </c>
      <c r="H22" s="28"/>
      <c r="I22" s="29"/>
      <c r="J22" s="28"/>
    </row>
    <row r="23" spans="1:10" s="80" customFormat="1" x14ac:dyDescent="0.2">
      <c r="A23" s="77" t="s">
        <v>592</v>
      </c>
      <c r="B23" s="65" t="s">
        <v>593</v>
      </c>
      <c r="C23" s="78">
        <v>3959.5</v>
      </c>
      <c r="D23" s="78">
        <v>500</v>
      </c>
      <c r="E23" s="78"/>
      <c r="F23" s="165" t="s">
        <v>100</v>
      </c>
      <c r="G23" s="151" t="s">
        <v>603</v>
      </c>
      <c r="H23" s="67"/>
      <c r="I23" s="74"/>
      <c r="J23" s="67"/>
    </row>
    <row r="24" spans="1:10" s="80" customFormat="1" x14ac:dyDescent="0.2">
      <c r="A24" s="77" t="s">
        <v>594</v>
      </c>
      <c r="B24" s="81" t="s">
        <v>595</v>
      </c>
      <c r="C24" s="78">
        <v>12850</v>
      </c>
      <c r="D24" s="78">
        <v>2500</v>
      </c>
      <c r="E24" s="78"/>
      <c r="F24" s="79">
        <v>10500</v>
      </c>
      <c r="G24" s="151" t="s">
        <v>450</v>
      </c>
      <c r="H24" s="67"/>
      <c r="I24" s="74"/>
      <c r="J24" s="67"/>
    </row>
    <row r="25" spans="1:10" s="80" customFormat="1" x14ac:dyDescent="0.2">
      <c r="A25" s="77" t="s">
        <v>596</v>
      </c>
      <c r="B25" s="81" t="s">
        <v>597</v>
      </c>
      <c r="C25" s="78">
        <v>3363</v>
      </c>
      <c r="D25" s="78">
        <v>1500</v>
      </c>
      <c r="E25" s="78"/>
      <c r="F25" s="165" t="s">
        <v>100</v>
      </c>
      <c r="G25" s="151" t="s">
        <v>450</v>
      </c>
      <c r="H25" s="67"/>
      <c r="I25" s="74"/>
      <c r="J25" s="67"/>
    </row>
    <row r="26" spans="1:10" s="76" customFormat="1" ht="15.75" x14ac:dyDescent="0.25">
      <c r="A26" s="68" t="s">
        <v>74</v>
      </c>
      <c r="B26" s="1" t="s">
        <v>751</v>
      </c>
      <c r="C26" s="235" t="s">
        <v>100</v>
      </c>
      <c r="D26" s="26">
        <v>2209</v>
      </c>
      <c r="E26" s="28"/>
      <c r="F26" s="105" t="s">
        <v>100</v>
      </c>
      <c r="G26" s="101" t="s">
        <v>752</v>
      </c>
      <c r="H26" s="28"/>
      <c r="I26" s="29"/>
      <c r="J26" s="28"/>
    </row>
    <row r="27" spans="1:10" s="76" customFormat="1" x14ac:dyDescent="0.2">
      <c r="A27" s="72"/>
      <c r="B27" s="1"/>
      <c r="C27" s="25"/>
      <c r="D27" s="25"/>
      <c r="E27" s="25"/>
      <c r="F27" s="26"/>
      <c r="G27" s="28"/>
      <c r="H27" s="28"/>
      <c r="I27" s="29"/>
      <c r="J27" s="28"/>
    </row>
    <row r="28" spans="1:10" s="76" customFormat="1" x14ac:dyDescent="0.2">
      <c r="A28" s="72"/>
      <c r="B28" s="1"/>
      <c r="C28" s="25"/>
      <c r="D28" s="25"/>
      <c r="E28" s="25"/>
      <c r="F28" s="26"/>
      <c r="G28" s="28"/>
      <c r="H28" s="28"/>
      <c r="I28" s="29"/>
      <c r="J28" s="28"/>
    </row>
    <row r="29" spans="1:10" s="76" customFormat="1" x14ac:dyDescent="0.2">
      <c r="A29" s="72"/>
      <c r="B29" s="64"/>
      <c r="C29" s="25"/>
      <c r="D29" s="25"/>
      <c r="E29" s="25"/>
      <c r="F29" s="26"/>
      <c r="G29" s="28"/>
      <c r="H29" s="28"/>
      <c r="I29" s="29"/>
      <c r="J29" s="28"/>
    </row>
    <row r="30" spans="1:10" s="76" customFormat="1" x14ac:dyDescent="0.2">
      <c r="A30" s="72"/>
      <c r="B30" s="1"/>
      <c r="C30" s="25"/>
      <c r="D30" s="25"/>
      <c r="E30" s="25"/>
      <c r="F30" s="26"/>
      <c r="G30" s="28"/>
      <c r="H30" s="28"/>
      <c r="I30" s="29"/>
      <c r="J30" s="28"/>
    </row>
    <row r="31" spans="1:10" s="76" customFormat="1" x14ac:dyDescent="0.2">
      <c r="A31" s="72"/>
      <c r="B31" s="1"/>
      <c r="C31" s="25"/>
      <c r="D31" s="25"/>
      <c r="E31" s="25"/>
      <c r="F31" s="26"/>
      <c r="G31" s="28"/>
      <c r="H31" s="28"/>
      <c r="I31" s="29"/>
      <c r="J31" s="28"/>
    </row>
    <row r="32" spans="1:10" s="76" customFormat="1" x14ac:dyDescent="0.2">
      <c r="A32" s="72"/>
      <c r="B32" s="1"/>
      <c r="C32" s="25"/>
      <c r="D32" s="25"/>
      <c r="E32" s="25"/>
      <c r="F32" s="26"/>
      <c r="G32" s="28"/>
      <c r="H32" s="28"/>
      <c r="I32" s="29"/>
      <c r="J32" s="28"/>
    </row>
    <row r="33" spans="1:10" s="76" customFormat="1" x14ac:dyDescent="0.2">
      <c r="A33" s="72"/>
      <c r="B33" s="1"/>
      <c r="C33" s="25"/>
      <c r="D33" s="25"/>
      <c r="E33" s="25"/>
      <c r="F33" s="26"/>
      <c r="G33" s="28"/>
      <c r="H33" s="28"/>
      <c r="I33" s="29"/>
      <c r="J33" s="28"/>
    </row>
    <row r="34" spans="1:10" s="76" customFormat="1" x14ac:dyDescent="0.2">
      <c r="A34" s="72"/>
      <c r="B34" s="1"/>
      <c r="C34" s="25"/>
      <c r="D34" s="25"/>
      <c r="E34" s="25"/>
      <c r="F34" s="26"/>
      <c r="G34" s="28"/>
      <c r="H34" s="28"/>
      <c r="I34" s="29"/>
      <c r="J34" s="28"/>
    </row>
    <row r="35" spans="1:10" s="76" customFormat="1" x14ac:dyDescent="0.2">
      <c r="A35" s="72"/>
      <c r="B35" s="1"/>
      <c r="C35" s="25"/>
      <c r="D35" s="25"/>
      <c r="E35" s="25"/>
      <c r="F35" s="26"/>
      <c r="G35" s="28"/>
      <c r="H35" s="28"/>
      <c r="I35" s="29"/>
      <c r="J35" s="28"/>
    </row>
    <row r="36" spans="1:10" s="76" customFormat="1" x14ac:dyDescent="0.2">
      <c r="A36" s="72"/>
      <c r="B36" s="1"/>
      <c r="C36" s="25"/>
      <c r="D36" s="25"/>
      <c r="E36" s="25"/>
      <c r="F36" s="26"/>
      <c r="G36" s="28"/>
      <c r="H36" s="28"/>
      <c r="I36" s="29"/>
      <c r="J36" s="28"/>
    </row>
    <row r="37" spans="1:10" s="76" customFormat="1" x14ac:dyDescent="0.2">
      <c r="A37" s="72"/>
      <c r="B37" s="1"/>
      <c r="C37" s="25"/>
      <c r="D37" s="25"/>
      <c r="E37" s="25"/>
      <c r="F37" s="26"/>
      <c r="G37" s="28"/>
      <c r="H37" s="28"/>
      <c r="I37" s="29"/>
      <c r="J37" s="28"/>
    </row>
    <row r="38" spans="1:10" s="76" customFormat="1" x14ac:dyDescent="0.2">
      <c r="A38" s="72"/>
      <c r="B38" s="74"/>
      <c r="C38" s="25"/>
      <c r="D38" s="25"/>
      <c r="E38" s="25"/>
      <c r="F38" s="26"/>
      <c r="G38" s="28"/>
      <c r="H38" s="28"/>
      <c r="I38" s="29"/>
      <c r="J38" s="28"/>
    </row>
    <row r="39" spans="1:10" s="76" customFormat="1" x14ac:dyDescent="0.2">
      <c r="A39" s="83"/>
      <c r="B39" s="74"/>
      <c r="C39" s="25"/>
      <c r="D39" s="25"/>
      <c r="E39" s="25"/>
      <c r="F39" s="26"/>
      <c r="G39" s="28"/>
      <c r="H39" s="28"/>
      <c r="I39" s="29"/>
      <c r="J39" s="28"/>
    </row>
    <row r="40" spans="1:10" x14ac:dyDescent="0.25">
      <c r="A40" s="84"/>
      <c r="B40" s="74"/>
      <c r="C40" s="44"/>
      <c r="D40" s="44"/>
      <c r="E40" s="44"/>
      <c r="F40" s="61"/>
      <c r="G40" s="28"/>
      <c r="I40" s="29"/>
    </row>
    <row r="41" spans="1:10" x14ac:dyDescent="0.25">
      <c r="A41" s="84"/>
      <c r="B41" s="74"/>
      <c r="C41" s="44"/>
      <c r="D41" s="44"/>
      <c r="E41" s="44"/>
      <c r="F41" s="61"/>
      <c r="G41" s="28"/>
    </row>
    <row r="42" spans="1:10" x14ac:dyDescent="0.25">
      <c r="A42" s="84"/>
      <c r="B42" s="74"/>
      <c r="C42" s="44"/>
      <c r="D42" s="44"/>
      <c r="E42" s="44"/>
      <c r="F42" s="61"/>
      <c r="G42" s="28"/>
    </row>
    <row r="43" spans="1:10" x14ac:dyDescent="0.25">
      <c r="B43" s="82"/>
      <c r="C43" s="44"/>
      <c r="D43" s="44"/>
      <c r="E43" s="44"/>
      <c r="F43" s="61"/>
    </row>
    <row r="44" spans="1:10" x14ac:dyDescent="0.25">
      <c r="B44" s="82"/>
      <c r="C44" s="44"/>
      <c r="D44" s="44"/>
      <c r="E44" s="44"/>
      <c r="F44" s="61"/>
    </row>
    <row r="45" spans="1:10" x14ac:dyDescent="0.25">
      <c r="B45" s="66"/>
    </row>
    <row r="46" spans="1:10" x14ac:dyDescent="0.25">
      <c r="B46" s="66"/>
    </row>
    <row r="47" spans="1:10" x14ac:dyDescent="0.25">
      <c r="B47" s="66"/>
    </row>
    <row r="48" spans="1:10" x14ac:dyDescent="0.25">
      <c r="B48" s="66"/>
    </row>
    <row r="49" spans="2:2" x14ac:dyDescent="0.25">
      <c r="B49" s="66"/>
    </row>
    <row r="50" spans="2:2" x14ac:dyDescent="0.25">
      <c r="B50" s="66"/>
    </row>
    <row r="51" spans="2:2" x14ac:dyDescent="0.25">
      <c r="B51" s="66"/>
    </row>
    <row r="52" spans="2:2" x14ac:dyDescent="0.25">
      <c r="B52" s="66"/>
    </row>
    <row r="53" spans="2:2" x14ac:dyDescent="0.25">
      <c r="B53" s="66"/>
    </row>
    <row r="54" spans="2:2" x14ac:dyDescent="0.25">
      <c r="B54" s="66"/>
    </row>
    <row r="55" spans="2:2" x14ac:dyDescent="0.25">
      <c r="B55" s="66"/>
    </row>
    <row r="56" spans="2:2" x14ac:dyDescent="0.25">
      <c r="B56" s="66"/>
    </row>
    <row r="57" spans="2:2" x14ac:dyDescent="0.25">
      <c r="B57" s="66"/>
    </row>
    <row r="58" spans="2:2" x14ac:dyDescent="0.25">
      <c r="B58" s="66"/>
    </row>
    <row r="59" spans="2:2" x14ac:dyDescent="0.25">
      <c r="B59" s="66"/>
    </row>
    <row r="60" spans="2:2" x14ac:dyDescent="0.25">
      <c r="B60" s="66"/>
    </row>
    <row r="61" spans="2:2" x14ac:dyDescent="0.25">
      <c r="B61" s="66"/>
    </row>
    <row r="62" spans="2:2" x14ac:dyDescent="0.25">
      <c r="B62" s="66"/>
    </row>
    <row r="63" spans="2:2" x14ac:dyDescent="0.25">
      <c r="B63" s="66"/>
    </row>
    <row r="64" spans="2:2" x14ac:dyDescent="0.25">
      <c r="B64" s="66"/>
    </row>
    <row r="65" spans="2:2" x14ac:dyDescent="0.25">
      <c r="B65" s="66"/>
    </row>
    <row r="66" spans="2:2" x14ac:dyDescent="0.25">
      <c r="B66" s="66"/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56843-B299-43A9-BD08-D1BD4CBF37E6}">
  <dimension ref="A1:M66"/>
  <sheetViews>
    <sheetView zoomScaleNormal="100" workbookViewId="0">
      <selection activeCell="I20" sqref="I20"/>
    </sheetView>
  </sheetViews>
  <sheetFormatPr defaultColWidth="9.140625" defaultRowHeight="15" x14ac:dyDescent="0.25"/>
  <cols>
    <col min="1" max="1" width="10" style="30" customWidth="1"/>
    <col min="2" max="2" width="74.28515625" style="30" customWidth="1"/>
    <col min="3" max="3" width="18.42578125" customWidth="1"/>
    <col min="4" max="4" width="14.140625" customWidth="1"/>
    <col min="5" max="5" width="1.85546875" customWidth="1"/>
    <col min="6" max="6" width="14.85546875" style="31" customWidth="1"/>
    <col min="7" max="7" width="17.28515625" customWidth="1"/>
    <col min="8" max="8" width="6.7109375" style="32" customWidth="1"/>
    <col min="9" max="9" width="15.140625" customWidth="1"/>
    <col min="10" max="10" width="16" style="32" customWidth="1"/>
    <col min="13" max="13" width="7.85546875" hidden="1" customWidth="1"/>
    <col min="14" max="14" width="14.28515625" customWidth="1"/>
    <col min="256" max="257" width="10" customWidth="1"/>
    <col min="258" max="258" width="74.28515625" customWidth="1"/>
    <col min="259" max="259" width="18.42578125" customWidth="1"/>
    <col min="260" max="260" width="14.140625" customWidth="1"/>
    <col min="261" max="261" width="1.85546875" customWidth="1"/>
    <col min="262" max="262" width="14.85546875" customWidth="1"/>
    <col min="263" max="263" width="13" customWidth="1"/>
    <col min="264" max="264" width="10.28515625" customWidth="1"/>
    <col min="265" max="265" width="15.140625" customWidth="1"/>
    <col min="266" max="266" width="16" customWidth="1"/>
    <col min="269" max="269" width="0" hidden="1" customWidth="1"/>
    <col min="270" max="270" width="14.28515625" customWidth="1"/>
    <col min="512" max="513" width="10" customWidth="1"/>
    <col min="514" max="514" width="74.28515625" customWidth="1"/>
    <col min="515" max="515" width="18.42578125" customWidth="1"/>
    <col min="516" max="516" width="14.140625" customWidth="1"/>
    <col min="517" max="517" width="1.85546875" customWidth="1"/>
    <col min="518" max="518" width="14.85546875" customWidth="1"/>
    <col min="519" max="519" width="13" customWidth="1"/>
    <col min="520" max="520" width="10.28515625" customWidth="1"/>
    <col min="521" max="521" width="15.140625" customWidth="1"/>
    <col min="522" max="522" width="16" customWidth="1"/>
    <col min="525" max="525" width="0" hidden="1" customWidth="1"/>
    <col min="526" max="526" width="14.28515625" customWidth="1"/>
    <col min="768" max="769" width="10" customWidth="1"/>
    <col min="770" max="770" width="74.28515625" customWidth="1"/>
    <col min="771" max="771" width="18.42578125" customWidth="1"/>
    <col min="772" max="772" width="14.140625" customWidth="1"/>
    <col min="773" max="773" width="1.85546875" customWidth="1"/>
    <col min="774" max="774" width="14.85546875" customWidth="1"/>
    <col min="775" max="775" width="13" customWidth="1"/>
    <col min="776" max="776" width="10.28515625" customWidth="1"/>
    <col min="777" max="777" width="15.140625" customWidth="1"/>
    <col min="778" max="778" width="16" customWidth="1"/>
    <col min="781" max="781" width="0" hidden="1" customWidth="1"/>
    <col min="782" max="782" width="14.28515625" customWidth="1"/>
    <col min="1024" max="1025" width="10" customWidth="1"/>
    <col min="1026" max="1026" width="74.28515625" customWidth="1"/>
    <col min="1027" max="1027" width="18.42578125" customWidth="1"/>
    <col min="1028" max="1028" width="14.140625" customWidth="1"/>
    <col min="1029" max="1029" width="1.85546875" customWidth="1"/>
    <col min="1030" max="1030" width="14.85546875" customWidth="1"/>
    <col min="1031" max="1031" width="13" customWidth="1"/>
    <col min="1032" max="1032" width="10.28515625" customWidth="1"/>
    <col min="1033" max="1033" width="15.140625" customWidth="1"/>
    <col min="1034" max="1034" width="16" customWidth="1"/>
    <col min="1037" max="1037" width="0" hidden="1" customWidth="1"/>
    <col min="1038" max="1038" width="14.28515625" customWidth="1"/>
    <col min="1280" max="1281" width="10" customWidth="1"/>
    <col min="1282" max="1282" width="74.28515625" customWidth="1"/>
    <col min="1283" max="1283" width="18.42578125" customWidth="1"/>
    <col min="1284" max="1284" width="14.140625" customWidth="1"/>
    <col min="1285" max="1285" width="1.85546875" customWidth="1"/>
    <col min="1286" max="1286" width="14.85546875" customWidth="1"/>
    <col min="1287" max="1287" width="13" customWidth="1"/>
    <col min="1288" max="1288" width="10.28515625" customWidth="1"/>
    <col min="1289" max="1289" width="15.140625" customWidth="1"/>
    <col min="1290" max="1290" width="16" customWidth="1"/>
    <col min="1293" max="1293" width="0" hidden="1" customWidth="1"/>
    <col min="1294" max="1294" width="14.28515625" customWidth="1"/>
    <col min="1536" max="1537" width="10" customWidth="1"/>
    <col min="1538" max="1538" width="74.28515625" customWidth="1"/>
    <col min="1539" max="1539" width="18.42578125" customWidth="1"/>
    <col min="1540" max="1540" width="14.140625" customWidth="1"/>
    <col min="1541" max="1541" width="1.85546875" customWidth="1"/>
    <col min="1542" max="1542" width="14.85546875" customWidth="1"/>
    <col min="1543" max="1543" width="13" customWidth="1"/>
    <col min="1544" max="1544" width="10.28515625" customWidth="1"/>
    <col min="1545" max="1545" width="15.140625" customWidth="1"/>
    <col min="1546" max="1546" width="16" customWidth="1"/>
    <col min="1549" max="1549" width="0" hidden="1" customWidth="1"/>
    <col min="1550" max="1550" width="14.28515625" customWidth="1"/>
    <col min="1792" max="1793" width="10" customWidth="1"/>
    <col min="1794" max="1794" width="74.28515625" customWidth="1"/>
    <col min="1795" max="1795" width="18.42578125" customWidth="1"/>
    <col min="1796" max="1796" width="14.140625" customWidth="1"/>
    <col min="1797" max="1797" width="1.85546875" customWidth="1"/>
    <col min="1798" max="1798" width="14.85546875" customWidth="1"/>
    <col min="1799" max="1799" width="13" customWidth="1"/>
    <col min="1800" max="1800" width="10.28515625" customWidth="1"/>
    <col min="1801" max="1801" width="15.140625" customWidth="1"/>
    <col min="1802" max="1802" width="16" customWidth="1"/>
    <col min="1805" max="1805" width="0" hidden="1" customWidth="1"/>
    <col min="1806" max="1806" width="14.28515625" customWidth="1"/>
    <col min="2048" max="2049" width="10" customWidth="1"/>
    <col min="2050" max="2050" width="74.28515625" customWidth="1"/>
    <col min="2051" max="2051" width="18.42578125" customWidth="1"/>
    <col min="2052" max="2052" width="14.140625" customWidth="1"/>
    <col min="2053" max="2053" width="1.85546875" customWidth="1"/>
    <col min="2054" max="2054" width="14.85546875" customWidth="1"/>
    <col min="2055" max="2055" width="13" customWidth="1"/>
    <col min="2056" max="2056" width="10.28515625" customWidth="1"/>
    <col min="2057" max="2057" width="15.140625" customWidth="1"/>
    <col min="2058" max="2058" width="16" customWidth="1"/>
    <col min="2061" max="2061" width="0" hidden="1" customWidth="1"/>
    <col min="2062" max="2062" width="14.28515625" customWidth="1"/>
    <col min="2304" max="2305" width="10" customWidth="1"/>
    <col min="2306" max="2306" width="74.28515625" customWidth="1"/>
    <col min="2307" max="2307" width="18.42578125" customWidth="1"/>
    <col min="2308" max="2308" width="14.140625" customWidth="1"/>
    <col min="2309" max="2309" width="1.85546875" customWidth="1"/>
    <col min="2310" max="2310" width="14.85546875" customWidth="1"/>
    <col min="2311" max="2311" width="13" customWidth="1"/>
    <col min="2312" max="2312" width="10.28515625" customWidth="1"/>
    <col min="2313" max="2313" width="15.140625" customWidth="1"/>
    <col min="2314" max="2314" width="16" customWidth="1"/>
    <col min="2317" max="2317" width="0" hidden="1" customWidth="1"/>
    <col min="2318" max="2318" width="14.28515625" customWidth="1"/>
    <col min="2560" max="2561" width="10" customWidth="1"/>
    <col min="2562" max="2562" width="74.28515625" customWidth="1"/>
    <col min="2563" max="2563" width="18.42578125" customWidth="1"/>
    <col min="2564" max="2564" width="14.140625" customWidth="1"/>
    <col min="2565" max="2565" width="1.85546875" customWidth="1"/>
    <col min="2566" max="2566" width="14.85546875" customWidth="1"/>
    <col min="2567" max="2567" width="13" customWidth="1"/>
    <col min="2568" max="2568" width="10.28515625" customWidth="1"/>
    <col min="2569" max="2569" width="15.140625" customWidth="1"/>
    <col min="2570" max="2570" width="16" customWidth="1"/>
    <col min="2573" max="2573" width="0" hidden="1" customWidth="1"/>
    <col min="2574" max="2574" width="14.28515625" customWidth="1"/>
    <col min="2816" max="2817" width="10" customWidth="1"/>
    <col min="2818" max="2818" width="74.28515625" customWidth="1"/>
    <col min="2819" max="2819" width="18.42578125" customWidth="1"/>
    <col min="2820" max="2820" width="14.140625" customWidth="1"/>
    <col min="2821" max="2821" width="1.85546875" customWidth="1"/>
    <col min="2822" max="2822" width="14.85546875" customWidth="1"/>
    <col min="2823" max="2823" width="13" customWidth="1"/>
    <col min="2824" max="2824" width="10.28515625" customWidth="1"/>
    <col min="2825" max="2825" width="15.140625" customWidth="1"/>
    <col min="2826" max="2826" width="16" customWidth="1"/>
    <col min="2829" max="2829" width="0" hidden="1" customWidth="1"/>
    <col min="2830" max="2830" width="14.28515625" customWidth="1"/>
    <col min="3072" max="3073" width="10" customWidth="1"/>
    <col min="3074" max="3074" width="74.28515625" customWidth="1"/>
    <col min="3075" max="3075" width="18.42578125" customWidth="1"/>
    <col min="3076" max="3076" width="14.140625" customWidth="1"/>
    <col min="3077" max="3077" width="1.85546875" customWidth="1"/>
    <col min="3078" max="3078" width="14.85546875" customWidth="1"/>
    <col min="3079" max="3079" width="13" customWidth="1"/>
    <col min="3080" max="3080" width="10.28515625" customWidth="1"/>
    <col min="3081" max="3081" width="15.140625" customWidth="1"/>
    <col min="3082" max="3082" width="16" customWidth="1"/>
    <col min="3085" max="3085" width="0" hidden="1" customWidth="1"/>
    <col min="3086" max="3086" width="14.28515625" customWidth="1"/>
    <col min="3328" max="3329" width="10" customWidth="1"/>
    <col min="3330" max="3330" width="74.28515625" customWidth="1"/>
    <col min="3331" max="3331" width="18.42578125" customWidth="1"/>
    <col min="3332" max="3332" width="14.140625" customWidth="1"/>
    <col min="3333" max="3333" width="1.85546875" customWidth="1"/>
    <col min="3334" max="3334" width="14.85546875" customWidth="1"/>
    <col min="3335" max="3335" width="13" customWidth="1"/>
    <col min="3336" max="3336" width="10.28515625" customWidth="1"/>
    <col min="3337" max="3337" width="15.140625" customWidth="1"/>
    <col min="3338" max="3338" width="16" customWidth="1"/>
    <col min="3341" max="3341" width="0" hidden="1" customWidth="1"/>
    <col min="3342" max="3342" width="14.28515625" customWidth="1"/>
    <col min="3584" max="3585" width="10" customWidth="1"/>
    <col min="3586" max="3586" width="74.28515625" customWidth="1"/>
    <col min="3587" max="3587" width="18.42578125" customWidth="1"/>
    <col min="3588" max="3588" width="14.140625" customWidth="1"/>
    <col min="3589" max="3589" width="1.85546875" customWidth="1"/>
    <col min="3590" max="3590" width="14.85546875" customWidth="1"/>
    <col min="3591" max="3591" width="13" customWidth="1"/>
    <col min="3592" max="3592" width="10.28515625" customWidth="1"/>
    <col min="3593" max="3593" width="15.140625" customWidth="1"/>
    <col min="3594" max="3594" width="16" customWidth="1"/>
    <col min="3597" max="3597" width="0" hidden="1" customWidth="1"/>
    <col min="3598" max="3598" width="14.28515625" customWidth="1"/>
    <col min="3840" max="3841" width="10" customWidth="1"/>
    <col min="3842" max="3842" width="74.28515625" customWidth="1"/>
    <col min="3843" max="3843" width="18.42578125" customWidth="1"/>
    <col min="3844" max="3844" width="14.140625" customWidth="1"/>
    <col min="3845" max="3845" width="1.85546875" customWidth="1"/>
    <col min="3846" max="3846" width="14.85546875" customWidth="1"/>
    <col min="3847" max="3847" width="13" customWidth="1"/>
    <col min="3848" max="3848" width="10.28515625" customWidth="1"/>
    <col min="3849" max="3849" width="15.140625" customWidth="1"/>
    <col min="3850" max="3850" width="16" customWidth="1"/>
    <col min="3853" max="3853" width="0" hidden="1" customWidth="1"/>
    <col min="3854" max="3854" width="14.28515625" customWidth="1"/>
    <col min="4096" max="4097" width="10" customWidth="1"/>
    <col min="4098" max="4098" width="74.28515625" customWidth="1"/>
    <col min="4099" max="4099" width="18.42578125" customWidth="1"/>
    <col min="4100" max="4100" width="14.140625" customWidth="1"/>
    <col min="4101" max="4101" width="1.85546875" customWidth="1"/>
    <col min="4102" max="4102" width="14.85546875" customWidth="1"/>
    <col min="4103" max="4103" width="13" customWidth="1"/>
    <col min="4104" max="4104" width="10.28515625" customWidth="1"/>
    <col min="4105" max="4105" width="15.140625" customWidth="1"/>
    <col min="4106" max="4106" width="16" customWidth="1"/>
    <col min="4109" max="4109" width="0" hidden="1" customWidth="1"/>
    <col min="4110" max="4110" width="14.28515625" customWidth="1"/>
    <col min="4352" max="4353" width="10" customWidth="1"/>
    <col min="4354" max="4354" width="74.28515625" customWidth="1"/>
    <col min="4355" max="4355" width="18.42578125" customWidth="1"/>
    <col min="4356" max="4356" width="14.140625" customWidth="1"/>
    <col min="4357" max="4357" width="1.85546875" customWidth="1"/>
    <col min="4358" max="4358" width="14.85546875" customWidth="1"/>
    <col min="4359" max="4359" width="13" customWidth="1"/>
    <col min="4360" max="4360" width="10.28515625" customWidth="1"/>
    <col min="4361" max="4361" width="15.140625" customWidth="1"/>
    <col min="4362" max="4362" width="16" customWidth="1"/>
    <col min="4365" max="4365" width="0" hidden="1" customWidth="1"/>
    <col min="4366" max="4366" width="14.28515625" customWidth="1"/>
    <col min="4608" max="4609" width="10" customWidth="1"/>
    <col min="4610" max="4610" width="74.28515625" customWidth="1"/>
    <col min="4611" max="4611" width="18.42578125" customWidth="1"/>
    <col min="4612" max="4612" width="14.140625" customWidth="1"/>
    <col min="4613" max="4613" width="1.85546875" customWidth="1"/>
    <col min="4614" max="4614" width="14.85546875" customWidth="1"/>
    <col min="4615" max="4615" width="13" customWidth="1"/>
    <col min="4616" max="4616" width="10.28515625" customWidth="1"/>
    <col min="4617" max="4617" width="15.140625" customWidth="1"/>
    <col min="4618" max="4618" width="16" customWidth="1"/>
    <col min="4621" max="4621" width="0" hidden="1" customWidth="1"/>
    <col min="4622" max="4622" width="14.28515625" customWidth="1"/>
    <col min="4864" max="4865" width="10" customWidth="1"/>
    <col min="4866" max="4866" width="74.28515625" customWidth="1"/>
    <col min="4867" max="4867" width="18.42578125" customWidth="1"/>
    <col min="4868" max="4868" width="14.140625" customWidth="1"/>
    <col min="4869" max="4869" width="1.85546875" customWidth="1"/>
    <col min="4870" max="4870" width="14.85546875" customWidth="1"/>
    <col min="4871" max="4871" width="13" customWidth="1"/>
    <col min="4872" max="4872" width="10.28515625" customWidth="1"/>
    <col min="4873" max="4873" width="15.140625" customWidth="1"/>
    <col min="4874" max="4874" width="16" customWidth="1"/>
    <col min="4877" max="4877" width="0" hidden="1" customWidth="1"/>
    <col min="4878" max="4878" width="14.28515625" customWidth="1"/>
    <col min="5120" max="5121" width="10" customWidth="1"/>
    <col min="5122" max="5122" width="74.28515625" customWidth="1"/>
    <col min="5123" max="5123" width="18.42578125" customWidth="1"/>
    <col min="5124" max="5124" width="14.140625" customWidth="1"/>
    <col min="5125" max="5125" width="1.85546875" customWidth="1"/>
    <col min="5126" max="5126" width="14.85546875" customWidth="1"/>
    <col min="5127" max="5127" width="13" customWidth="1"/>
    <col min="5128" max="5128" width="10.28515625" customWidth="1"/>
    <col min="5129" max="5129" width="15.140625" customWidth="1"/>
    <col min="5130" max="5130" width="16" customWidth="1"/>
    <col min="5133" max="5133" width="0" hidden="1" customWidth="1"/>
    <col min="5134" max="5134" width="14.28515625" customWidth="1"/>
    <col min="5376" max="5377" width="10" customWidth="1"/>
    <col min="5378" max="5378" width="74.28515625" customWidth="1"/>
    <col min="5379" max="5379" width="18.42578125" customWidth="1"/>
    <col min="5380" max="5380" width="14.140625" customWidth="1"/>
    <col min="5381" max="5381" width="1.85546875" customWidth="1"/>
    <col min="5382" max="5382" width="14.85546875" customWidth="1"/>
    <col min="5383" max="5383" width="13" customWidth="1"/>
    <col min="5384" max="5384" width="10.28515625" customWidth="1"/>
    <col min="5385" max="5385" width="15.140625" customWidth="1"/>
    <col min="5386" max="5386" width="16" customWidth="1"/>
    <col min="5389" max="5389" width="0" hidden="1" customWidth="1"/>
    <col min="5390" max="5390" width="14.28515625" customWidth="1"/>
    <col min="5632" max="5633" width="10" customWidth="1"/>
    <col min="5634" max="5634" width="74.28515625" customWidth="1"/>
    <col min="5635" max="5635" width="18.42578125" customWidth="1"/>
    <col min="5636" max="5636" width="14.140625" customWidth="1"/>
    <col min="5637" max="5637" width="1.85546875" customWidth="1"/>
    <col min="5638" max="5638" width="14.85546875" customWidth="1"/>
    <col min="5639" max="5639" width="13" customWidth="1"/>
    <col min="5640" max="5640" width="10.28515625" customWidth="1"/>
    <col min="5641" max="5641" width="15.140625" customWidth="1"/>
    <col min="5642" max="5642" width="16" customWidth="1"/>
    <col min="5645" max="5645" width="0" hidden="1" customWidth="1"/>
    <col min="5646" max="5646" width="14.28515625" customWidth="1"/>
    <col min="5888" max="5889" width="10" customWidth="1"/>
    <col min="5890" max="5890" width="74.28515625" customWidth="1"/>
    <col min="5891" max="5891" width="18.42578125" customWidth="1"/>
    <col min="5892" max="5892" width="14.140625" customWidth="1"/>
    <col min="5893" max="5893" width="1.85546875" customWidth="1"/>
    <col min="5894" max="5894" width="14.85546875" customWidth="1"/>
    <col min="5895" max="5895" width="13" customWidth="1"/>
    <col min="5896" max="5896" width="10.28515625" customWidth="1"/>
    <col min="5897" max="5897" width="15.140625" customWidth="1"/>
    <col min="5898" max="5898" width="16" customWidth="1"/>
    <col min="5901" max="5901" width="0" hidden="1" customWidth="1"/>
    <col min="5902" max="5902" width="14.28515625" customWidth="1"/>
    <col min="6144" max="6145" width="10" customWidth="1"/>
    <col min="6146" max="6146" width="74.28515625" customWidth="1"/>
    <col min="6147" max="6147" width="18.42578125" customWidth="1"/>
    <col min="6148" max="6148" width="14.140625" customWidth="1"/>
    <col min="6149" max="6149" width="1.85546875" customWidth="1"/>
    <col min="6150" max="6150" width="14.85546875" customWidth="1"/>
    <col min="6151" max="6151" width="13" customWidth="1"/>
    <col min="6152" max="6152" width="10.28515625" customWidth="1"/>
    <col min="6153" max="6153" width="15.140625" customWidth="1"/>
    <col min="6154" max="6154" width="16" customWidth="1"/>
    <col min="6157" max="6157" width="0" hidden="1" customWidth="1"/>
    <col min="6158" max="6158" width="14.28515625" customWidth="1"/>
    <col min="6400" max="6401" width="10" customWidth="1"/>
    <col min="6402" max="6402" width="74.28515625" customWidth="1"/>
    <col min="6403" max="6403" width="18.42578125" customWidth="1"/>
    <col min="6404" max="6404" width="14.140625" customWidth="1"/>
    <col min="6405" max="6405" width="1.85546875" customWidth="1"/>
    <col min="6406" max="6406" width="14.85546875" customWidth="1"/>
    <col min="6407" max="6407" width="13" customWidth="1"/>
    <col min="6408" max="6408" width="10.28515625" customWidth="1"/>
    <col min="6409" max="6409" width="15.140625" customWidth="1"/>
    <col min="6410" max="6410" width="16" customWidth="1"/>
    <col min="6413" max="6413" width="0" hidden="1" customWidth="1"/>
    <col min="6414" max="6414" width="14.28515625" customWidth="1"/>
    <col min="6656" max="6657" width="10" customWidth="1"/>
    <col min="6658" max="6658" width="74.28515625" customWidth="1"/>
    <col min="6659" max="6659" width="18.42578125" customWidth="1"/>
    <col min="6660" max="6660" width="14.140625" customWidth="1"/>
    <col min="6661" max="6661" width="1.85546875" customWidth="1"/>
    <col min="6662" max="6662" width="14.85546875" customWidth="1"/>
    <col min="6663" max="6663" width="13" customWidth="1"/>
    <col min="6664" max="6664" width="10.28515625" customWidth="1"/>
    <col min="6665" max="6665" width="15.140625" customWidth="1"/>
    <col min="6666" max="6666" width="16" customWidth="1"/>
    <col min="6669" max="6669" width="0" hidden="1" customWidth="1"/>
    <col min="6670" max="6670" width="14.28515625" customWidth="1"/>
    <col min="6912" max="6913" width="10" customWidth="1"/>
    <col min="6914" max="6914" width="74.28515625" customWidth="1"/>
    <col min="6915" max="6915" width="18.42578125" customWidth="1"/>
    <col min="6916" max="6916" width="14.140625" customWidth="1"/>
    <col min="6917" max="6917" width="1.85546875" customWidth="1"/>
    <col min="6918" max="6918" width="14.85546875" customWidth="1"/>
    <col min="6919" max="6919" width="13" customWidth="1"/>
    <col min="6920" max="6920" width="10.28515625" customWidth="1"/>
    <col min="6921" max="6921" width="15.140625" customWidth="1"/>
    <col min="6922" max="6922" width="16" customWidth="1"/>
    <col min="6925" max="6925" width="0" hidden="1" customWidth="1"/>
    <col min="6926" max="6926" width="14.28515625" customWidth="1"/>
    <col min="7168" max="7169" width="10" customWidth="1"/>
    <col min="7170" max="7170" width="74.28515625" customWidth="1"/>
    <col min="7171" max="7171" width="18.42578125" customWidth="1"/>
    <col min="7172" max="7172" width="14.140625" customWidth="1"/>
    <col min="7173" max="7173" width="1.85546875" customWidth="1"/>
    <col min="7174" max="7174" width="14.85546875" customWidth="1"/>
    <col min="7175" max="7175" width="13" customWidth="1"/>
    <col min="7176" max="7176" width="10.28515625" customWidth="1"/>
    <col min="7177" max="7177" width="15.140625" customWidth="1"/>
    <col min="7178" max="7178" width="16" customWidth="1"/>
    <col min="7181" max="7181" width="0" hidden="1" customWidth="1"/>
    <col min="7182" max="7182" width="14.28515625" customWidth="1"/>
    <col min="7424" max="7425" width="10" customWidth="1"/>
    <col min="7426" max="7426" width="74.28515625" customWidth="1"/>
    <col min="7427" max="7427" width="18.42578125" customWidth="1"/>
    <col min="7428" max="7428" width="14.140625" customWidth="1"/>
    <col min="7429" max="7429" width="1.85546875" customWidth="1"/>
    <col min="7430" max="7430" width="14.85546875" customWidth="1"/>
    <col min="7431" max="7431" width="13" customWidth="1"/>
    <col min="7432" max="7432" width="10.28515625" customWidth="1"/>
    <col min="7433" max="7433" width="15.140625" customWidth="1"/>
    <col min="7434" max="7434" width="16" customWidth="1"/>
    <col min="7437" max="7437" width="0" hidden="1" customWidth="1"/>
    <col min="7438" max="7438" width="14.28515625" customWidth="1"/>
    <col min="7680" max="7681" width="10" customWidth="1"/>
    <col min="7682" max="7682" width="74.28515625" customWidth="1"/>
    <col min="7683" max="7683" width="18.42578125" customWidth="1"/>
    <col min="7684" max="7684" width="14.140625" customWidth="1"/>
    <col min="7685" max="7685" width="1.85546875" customWidth="1"/>
    <col min="7686" max="7686" width="14.85546875" customWidth="1"/>
    <col min="7687" max="7687" width="13" customWidth="1"/>
    <col min="7688" max="7688" width="10.28515625" customWidth="1"/>
    <col min="7689" max="7689" width="15.140625" customWidth="1"/>
    <col min="7690" max="7690" width="16" customWidth="1"/>
    <col min="7693" max="7693" width="0" hidden="1" customWidth="1"/>
    <col min="7694" max="7694" width="14.28515625" customWidth="1"/>
    <col min="7936" max="7937" width="10" customWidth="1"/>
    <col min="7938" max="7938" width="74.28515625" customWidth="1"/>
    <col min="7939" max="7939" width="18.42578125" customWidth="1"/>
    <col min="7940" max="7940" width="14.140625" customWidth="1"/>
    <col min="7941" max="7941" width="1.85546875" customWidth="1"/>
    <col min="7942" max="7942" width="14.85546875" customWidth="1"/>
    <col min="7943" max="7943" width="13" customWidth="1"/>
    <col min="7944" max="7944" width="10.28515625" customWidth="1"/>
    <col min="7945" max="7945" width="15.140625" customWidth="1"/>
    <col min="7946" max="7946" width="16" customWidth="1"/>
    <col min="7949" max="7949" width="0" hidden="1" customWidth="1"/>
    <col min="7950" max="7950" width="14.28515625" customWidth="1"/>
    <col min="8192" max="8193" width="10" customWidth="1"/>
    <col min="8194" max="8194" width="74.28515625" customWidth="1"/>
    <col min="8195" max="8195" width="18.42578125" customWidth="1"/>
    <col min="8196" max="8196" width="14.140625" customWidth="1"/>
    <col min="8197" max="8197" width="1.85546875" customWidth="1"/>
    <col min="8198" max="8198" width="14.85546875" customWidth="1"/>
    <col min="8199" max="8199" width="13" customWidth="1"/>
    <col min="8200" max="8200" width="10.28515625" customWidth="1"/>
    <col min="8201" max="8201" width="15.140625" customWidth="1"/>
    <col min="8202" max="8202" width="16" customWidth="1"/>
    <col min="8205" max="8205" width="0" hidden="1" customWidth="1"/>
    <col min="8206" max="8206" width="14.28515625" customWidth="1"/>
    <col min="8448" max="8449" width="10" customWidth="1"/>
    <col min="8450" max="8450" width="74.28515625" customWidth="1"/>
    <col min="8451" max="8451" width="18.42578125" customWidth="1"/>
    <col min="8452" max="8452" width="14.140625" customWidth="1"/>
    <col min="8453" max="8453" width="1.85546875" customWidth="1"/>
    <col min="8454" max="8454" width="14.85546875" customWidth="1"/>
    <col min="8455" max="8455" width="13" customWidth="1"/>
    <col min="8456" max="8456" width="10.28515625" customWidth="1"/>
    <col min="8457" max="8457" width="15.140625" customWidth="1"/>
    <col min="8458" max="8458" width="16" customWidth="1"/>
    <col min="8461" max="8461" width="0" hidden="1" customWidth="1"/>
    <col min="8462" max="8462" width="14.28515625" customWidth="1"/>
    <col min="8704" max="8705" width="10" customWidth="1"/>
    <col min="8706" max="8706" width="74.28515625" customWidth="1"/>
    <col min="8707" max="8707" width="18.42578125" customWidth="1"/>
    <col min="8708" max="8708" width="14.140625" customWidth="1"/>
    <col min="8709" max="8709" width="1.85546875" customWidth="1"/>
    <col min="8710" max="8710" width="14.85546875" customWidth="1"/>
    <col min="8711" max="8711" width="13" customWidth="1"/>
    <col min="8712" max="8712" width="10.28515625" customWidth="1"/>
    <col min="8713" max="8713" width="15.140625" customWidth="1"/>
    <col min="8714" max="8714" width="16" customWidth="1"/>
    <col min="8717" max="8717" width="0" hidden="1" customWidth="1"/>
    <col min="8718" max="8718" width="14.28515625" customWidth="1"/>
    <col min="8960" max="8961" width="10" customWidth="1"/>
    <col min="8962" max="8962" width="74.28515625" customWidth="1"/>
    <col min="8963" max="8963" width="18.42578125" customWidth="1"/>
    <col min="8964" max="8964" width="14.140625" customWidth="1"/>
    <col min="8965" max="8965" width="1.85546875" customWidth="1"/>
    <col min="8966" max="8966" width="14.85546875" customWidth="1"/>
    <col min="8967" max="8967" width="13" customWidth="1"/>
    <col min="8968" max="8968" width="10.28515625" customWidth="1"/>
    <col min="8969" max="8969" width="15.140625" customWidth="1"/>
    <col min="8970" max="8970" width="16" customWidth="1"/>
    <col min="8973" max="8973" width="0" hidden="1" customWidth="1"/>
    <col min="8974" max="8974" width="14.28515625" customWidth="1"/>
    <col min="9216" max="9217" width="10" customWidth="1"/>
    <col min="9218" max="9218" width="74.28515625" customWidth="1"/>
    <col min="9219" max="9219" width="18.42578125" customWidth="1"/>
    <col min="9220" max="9220" width="14.140625" customWidth="1"/>
    <col min="9221" max="9221" width="1.85546875" customWidth="1"/>
    <col min="9222" max="9222" width="14.85546875" customWidth="1"/>
    <col min="9223" max="9223" width="13" customWidth="1"/>
    <col min="9224" max="9224" width="10.28515625" customWidth="1"/>
    <col min="9225" max="9225" width="15.140625" customWidth="1"/>
    <col min="9226" max="9226" width="16" customWidth="1"/>
    <col min="9229" max="9229" width="0" hidden="1" customWidth="1"/>
    <col min="9230" max="9230" width="14.28515625" customWidth="1"/>
    <col min="9472" max="9473" width="10" customWidth="1"/>
    <col min="9474" max="9474" width="74.28515625" customWidth="1"/>
    <col min="9475" max="9475" width="18.42578125" customWidth="1"/>
    <col min="9476" max="9476" width="14.140625" customWidth="1"/>
    <col min="9477" max="9477" width="1.85546875" customWidth="1"/>
    <col min="9478" max="9478" width="14.85546875" customWidth="1"/>
    <col min="9479" max="9479" width="13" customWidth="1"/>
    <col min="9480" max="9480" width="10.28515625" customWidth="1"/>
    <col min="9481" max="9481" width="15.140625" customWidth="1"/>
    <col min="9482" max="9482" width="16" customWidth="1"/>
    <col min="9485" max="9485" width="0" hidden="1" customWidth="1"/>
    <col min="9486" max="9486" width="14.28515625" customWidth="1"/>
    <col min="9728" max="9729" width="10" customWidth="1"/>
    <col min="9730" max="9730" width="74.28515625" customWidth="1"/>
    <col min="9731" max="9731" width="18.42578125" customWidth="1"/>
    <col min="9732" max="9732" width="14.140625" customWidth="1"/>
    <col min="9733" max="9733" width="1.85546875" customWidth="1"/>
    <col min="9734" max="9734" width="14.85546875" customWidth="1"/>
    <col min="9735" max="9735" width="13" customWidth="1"/>
    <col min="9736" max="9736" width="10.28515625" customWidth="1"/>
    <col min="9737" max="9737" width="15.140625" customWidth="1"/>
    <col min="9738" max="9738" width="16" customWidth="1"/>
    <col min="9741" max="9741" width="0" hidden="1" customWidth="1"/>
    <col min="9742" max="9742" width="14.28515625" customWidth="1"/>
    <col min="9984" max="9985" width="10" customWidth="1"/>
    <col min="9986" max="9986" width="74.28515625" customWidth="1"/>
    <col min="9987" max="9987" width="18.42578125" customWidth="1"/>
    <col min="9988" max="9988" width="14.140625" customWidth="1"/>
    <col min="9989" max="9989" width="1.85546875" customWidth="1"/>
    <col min="9990" max="9990" width="14.85546875" customWidth="1"/>
    <col min="9991" max="9991" width="13" customWidth="1"/>
    <col min="9992" max="9992" width="10.28515625" customWidth="1"/>
    <col min="9993" max="9993" width="15.140625" customWidth="1"/>
    <col min="9994" max="9994" width="16" customWidth="1"/>
    <col min="9997" max="9997" width="0" hidden="1" customWidth="1"/>
    <col min="9998" max="9998" width="14.28515625" customWidth="1"/>
    <col min="10240" max="10241" width="10" customWidth="1"/>
    <col min="10242" max="10242" width="74.28515625" customWidth="1"/>
    <col min="10243" max="10243" width="18.42578125" customWidth="1"/>
    <col min="10244" max="10244" width="14.140625" customWidth="1"/>
    <col min="10245" max="10245" width="1.85546875" customWidth="1"/>
    <col min="10246" max="10246" width="14.85546875" customWidth="1"/>
    <col min="10247" max="10247" width="13" customWidth="1"/>
    <col min="10248" max="10248" width="10.28515625" customWidth="1"/>
    <col min="10249" max="10249" width="15.140625" customWidth="1"/>
    <col min="10250" max="10250" width="16" customWidth="1"/>
    <col min="10253" max="10253" width="0" hidden="1" customWidth="1"/>
    <col min="10254" max="10254" width="14.28515625" customWidth="1"/>
    <col min="10496" max="10497" width="10" customWidth="1"/>
    <col min="10498" max="10498" width="74.28515625" customWidth="1"/>
    <col min="10499" max="10499" width="18.42578125" customWidth="1"/>
    <col min="10500" max="10500" width="14.140625" customWidth="1"/>
    <col min="10501" max="10501" width="1.85546875" customWidth="1"/>
    <col min="10502" max="10502" width="14.85546875" customWidth="1"/>
    <col min="10503" max="10503" width="13" customWidth="1"/>
    <col min="10504" max="10504" width="10.28515625" customWidth="1"/>
    <col min="10505" max="10505" width="15.140625" customWidth="1"/>
    <col min="10506" max="10506" width="16" customWidth="1"/>
    <col min="10509" max="10509" width="0" hidden="1" customWidth="1"/>
    <col min="10510" max="10510" width="14.28515625" customWidth="1"/>
    <col min="10752" max="10753" width="10" customWidth="1"/>
    <col min="10754" max="10754" width="74.28515625" customWidth="1"/>
    <col min="10755" max="10755" width="18.42578125" customWidth="1"/>
    <col min="10756" max="10756" width="14.140625" customWidth="1"/>
    <col min="10757" max="10757" width="1.85546875" customWidth="1"/>
    <col min="10758" max="10758" width="14.85546875" customWidth="1"/>
    <col min="10759" max="10759" width="13" customWidth="1"/>
    <col min="10760" max="10760" width="10.28515625" customWidth="1"/>
    <col min="10761" max="10761" width="15.140625" customWidth="1"/>
    <col min="10762" max="10762" width="16" customWidth="1"/>
    <col min="10765" max="10765" width="0" hidden="1" customWidth="1"/>
    <col min="10766" max="10766" width="14.28515625" customWidth="1"/>
    <col min="11008" max="11009" width="10" customWidth="1"/>
    <col min="11010" max="11010" width="74.28515625" customWidth="1"/>
    <col min="11011" max="11011" width="18.42578125" customWidth="1"/>
    <col min="11012" max="11012" width="14.140625" customWidth="1"/>
    <col min="11013" max="11013" width="1.85546875" customWidth="1"/>
    <col min="11014" max="11014" width="14.85546875" customWidth="1"/>
    <col min="11015" max="11015" width="13" customWidth="1"/>
    <col min="11016" max="11016" width="10.28515625" customWidth="1"/>
    <col min="11017" max="11017" width="15.140625" customWidth="1"/>
    <col min="11018" max="11018" width="16" customWidth="1"/>
    <col min="11021" max="11021" width="0" hidden="1" customWidth="1"/>
    <col min="11022" max="11022" width="14.28515625" customWidth="1"/>
    <col min="11264" max="11265" width="10" customWidth="1"/>
    <col min="11266" max="11266" width="74.28515625" customWidth="1"/>
    <col min="11267" max="11267" width="18.42578125" customWidth="1"/>
    <col min="11268" max="11268" width="14.140625" customWidth="1"/>
    <col min="11269" max="11269" width="1.85546875" customWidth="1"/>
    <col min="11270" max="11270" width="14.85546875" customWidth="1"/>
    <col min="11271" max="11271" width="13" customWidth="1"/>
    <col min="11272" max="11272" width="10.28515625" customWidth="1"/>
    <col min="11273" max="11273" width="15.140625" customWidth="1"/>
    <col min="11274" max="11274" width="16" customWidth="1"/>
    <col min="11277" max="11277" width="0" hidden="1" customWidth="1"/>
    <col min="11278" max="11278" width="14.28515625" customWidth="1"/>
    <col min="11520" max="11521" width="10" customWidth="1"/>
    <col min="11522" max="11522" width="74.28515625" customWidth="1"/>
    <col min="11523" max="11523" width="18.42578125" customWidth="1"/>
    <col min="11524" max="11524" width="14.140625" customWidth="1"/>
    <col min="11525" max="11525" width="1.85546875" customWidth="1"/>
    <col min="11526" max="11526" width="14.85546875" customWidth="1"/>
    <col min="11527" max="11527" width="13" customWidth="1"/>
    <col min="11528" max="11528" width="10.28515625" customWidth="1"/>
    <col min="11529" max="11529" width="15.140625" customWidth="1"/>
    <col min="11530" max="11530" width="16" customWidth="1"/>
    <col min="11533" max="11533" width="0" hidden="1" customWidth="1"/>
    <col min="11534" max="11534" width="14.28515625" customWidth="1"/>
    <col min="11776" max="11777" width="10" customWidth="1"/>
    <col min="11778" max="11778" width="74.28515625" customWidth="1"/>
    <col min="11779" max="11779" width="18.42578125" customWidth="1"/>
    <col min="11780" max="11780" width="14.140625" customWidth="1"/>
    <col min="11781" max="11781" width="1.85546875" customWidth="1"/>
    <col min="11782" max="11782" width="14.85546875" customWidth="1"/>
    <col min="11783" max="11783" width="13" customWidth="1"/>
    <col min="11784" max="11784" width="10.28515625" customWidth="1"/>
    <col min="11785" max="11785" width="15.140625" customWidth="1"/>
    <col min="11786" max="11786" width="16" customWidth="1"/>
    <col min="11789" max="11789" width="0" hidden="1" customWidth="1"/>
    <col min="11790" max="11790" width="14.28515625" customWidth="1"/>
    <col min="12032" max="12033" width="10" customWidth="1"/>
    <col min="12034" max="12034" width="74.28515625" customWidth="1"/>
    <col min="12035" max="12035" width="18.42578125" customWidth="1"/>
    <col min="12036" max="12036" width="14.140625" customWidth="1"/>
    <col min="12037" max="12037" width="1.85546875" customWidth="1"/>
    <col min="12038" max="12038" width="14.85546875" customWidth="1"/>
    <col min="12039" max="12039" width="13" customWidth="1"/>
    <col min="12040" max="12040" width="10.28515625" customWidth="1"/>
    <col min="12041" max="12041" width="15.140625" customWidth="1"/>
    <col min="12042" max="12042" width="16" customWidth="1"/>
    <col min="12045" max="12045" width="0" hidden="1" customWidth="1"/>
    <col min="12046" max="12046" width="14.28515625" customWidth="1"/>
    <col min="12288" max="12289" width="10" customWidth="1"/>
    <col min="12290" max="12290" width="74.28515625" customWidth="1"/>
    <col min="12291" max="12291" width="18.42578125" customWidth="1"/>
    <col min="12292" max="12292" width="14.140625" customWidth="1"/>
    <col min="12293" max="12293" width="1.85546875" customWidth="1"/>
    <col min="12294" max="12294" width="14.85546875" customWidth="1"/>
    <col min="12295" max="12295" width="13" customWidth="1"/>
    <col min="12296" max="12296" width="10.28515625" customWidth="1"/>
    <col min="12297" max="12297" width="15.140625" customWidth="1"/>
    <col min="12298" max="12298" width="16" customWidth="1"/>
    <col min="12301" max="12301" width="0" hidden="1" customWidth="1"/>
    <col min="12302" max="12302" width="14.28515625" customWidth="1"/>
    <col min="12544" max="12545" width="10" customWidth="1"/>
    <col min="12546" max="12546" width="74.28515625" customWidth="1"/>
    <col min="12547" max="12547" width="18.42578125" customWidth="1"/>
    <col min="12548" max="12548" width="14.140625" customWidth="1"/>
    <col min="12549" max="12549" width="1.85546875" customWidth="1"/>
    <col min="12550" max="12550" width="14.85546875" customWidth="1"/>
    <col min="12551" max="12551" width="13" customWidth="1"/>
    <col min="12552" max="12552" width="10.28515625" customWidth="1"/>
    <col min="12553" max="12553" width="15.140625" customWidth="1"/>
    <col min="12554" max="12554" width="16" customWidth="1"/>
    <col min="12557" max="12557" width="0" hidden="1" customWidth="1"/>
    <col min="12558" max="12558" width="14.28515625" customWidth="1"/>
    <col min="12800" max="12801" width="10" customWidth="1"/>
    <col min="12802" max="12802" width="74.28515625" customWidth="1"/>
    <col min="12803" max="12803" width="18.42578125" customWidth="1"/>
    <col min="12804" max="12804" width="14.140625" customWidth="1"/>
    <col min="12805" max="12805" width="1.85546875" customWidth="1"/>
    <col min="12806" max="12806" width="14.85546875" customWidth="1"/>
    <col min="12807" max="12807" width="13" customWidth="1"/>
    <col min="12808" max="12808" width="10.28515625" customWidth="1"/>
    <col min="12809" max="12809" width="15.140625" customWidth="1"/>
    <col min="12810" max="12810" width="16" customWidth="1"/>
    <col min="12813" max="12813" width="0" hidden="1" customWidth="1"/>
    <col min="12814" max="12814" width="14.28515625" customWidth="1"/>
    <col min="13056" max="13057" width="10" customWidth="1"/>
    <col min="13058" max="13058" width="74.28515625" customWidth="1"/>
    <col min="13059" max="13059" width="18.42578125" customWidth="1"/>
    <col min="13060" max="13060" width="14.140625" customWidth="1"/>
    <col min="13061" max="13061" width="1.85546875" customWidth="1"/>
    <col min="13062" max="13062" width="14.85546875" customWidth="1"/>
    <col min="13063" max="13063" width="13" customWidth="1"/>
    <col min="13064" max="13064" width="10.28515625" customWidth="1"/>
    <col min="13065" max="13065" width="15.140625" customWidth="1"/>
    <col min="13066" max="13066" width="16" customWidth="1"/>
    <col min="13069" max="13069" width="0" hidden="1" customWidth="1"/>
    <col min="13070" max="13070" width="14.28515625" customWidth="1"/>
    <col min="13312" max="13313" width="10" customWidth="1"/>
    <col min="13314" max="13314" width="74.28515625" customWidth="1"/>
    <col min="13315" max="13315" width="18.42578125" customWidth="1"/>
    <col min="13316" max="13316" width="14.140625" customWidth="1"/>
    <col min="13317" max="13317" width="1.85546875" customWidth="1"/>
    <col min="13318" max="13318" width="14.85546875" customWidth="1"/>
    <col min="13319" max="13319" width="13" customWidth="1"/>
    <col min="13320" max="13320" width="10.28515625" customWidth="1"/>
    <col min="13321" max="13321" width="15.140625" customWidth="1"/>
    <col min="13322" max="13322" width="16" customWidth="1"/>
    <col min="13325" max="13325" width="0" hidden="1" customWidth="1"/>
    <col min="13326" max="13326" width="14.28515625" customWidth="1"/>
    <col min="13568" max="13569" width="10" customWidth="1"/>
    <col min="13570" max="13570" width="74.28515625" customWidth="1"/>
    <col min="13571" max="13571" width="18.42578125" customWidth="1"/>
    <col min="13572" max="13572" width="14.140625" customWidth="1"/>
    <col min="13573" max="13573" width="1.85546875" customWidth="1"/>
    <col min="13574" max="13574" width="14.85546875" customWidth="1"/>
    <col min="13575" max="13575" width="13" customWidth="1"/>
    <col min="13576" max="13576" width="10.28515625" customWidth="1"/>
    <col min="13577" max="13577" width="15.140625" customWidth="1"/>
    <col min="13578" max="13578" width="16" customWidth="1"/>
    <col min="13581" max="13581" width="0" hidden="1" customWidth="1"/>
    <col min="13582" max="13582" width="14.28515625" customWidth="1"/>
    <col min="13824" max="13825" width="10" customWidth="1"/>
    <col min="13826" max="13826" width="74.28515625" customWidth="1"/>
    <col min="13827" max="13827" width="18.42578125" customWidth="1"/>
    <col min="13828" max="13828" width="14.140625" customWidth="1"/>
    <col min="13829" max="13829" width="1.85546875" customWidth="1"/>
    <col min="13830" max="13830" width="14.85546875" customWidth="1"/>
    <col min="13831" max="13831" width="13" customWidth="1"/>
    <col min="13832" max="13832" width="10.28515625" customWidth="1"/>
    <col min="13833" max="13833" width="15.140625" customWidth="1"/>
    <col min="13834" max="13834" width="16" customWidth="1"/>
    <col min="13837" max="13837" width="0" hidden="1" customWidth="1"/>
    <col min="13838" max="13838" width="14.28515625" customWidth="1"/>
    <col min="14080" max="14081" width="10" customWidth="1"/>
    <col min="14082" max="14082" width="74.28515625" customWidth="1"/>
    <col min="14083" max="14083" width="18.42578125" customWidth="1"/>
    <col min="14084" max="14084" width="14.140625" customWidth="1"/>
    <col min="14085" max="14085" width="1.85546875" customWidth="1"/>
    <col min="14086" max="14086" width="14.85546875" customWidth="1"/>
    <col min="14087" max="14087" width="13" customWidth="1"/>
    <col min="14088" max="14088" width="10.28515625" customWidth="1"/>
    <col min="14089" max="14089" width="15.140625" customWidth="1"/>
    <col min="14090" max="14090" width="16" customWidth="1"/>
    <col min="14093" max="14093" width="0" hidden="1" customWidth="1"/>
    <col min="14094" max="14094" width="14.28515625" customWidth="1"/>
    <col min="14336" max="14337" width="10" customWidth="1"/>
    <col min="14338" max="14338" width="74.28515625" customWidth="1"/>
    <col min="14339" max="14339" width="18.42578125" customWidth="1"/>
    <col min="14340" max="14340" width="14.140625" customWidth="1"/>
    <col min="14341" max="14341" width="1.85546875" customWidth="1"/>
    <col min="14342" max="14342" width="14.85546875" customWidth="1"/>
    <col min="14343" max="14343" width="13" customWidth="1"/>
    <col min="14344" max="14344" width="10.28515625" customWidth="1"/>
    <col min="14345" max="14345" width="15.140625" customWidth="1"/>
    <col min="14346" max="14346" width="16" customWidth="1"/>
    <col min="14349" max="14349" width="0" hidden="1" customWidth="1"/>
    <col min="14350" max="14350" width="14.28515625" customWidth="1"/>
    <col min="14592" max="14593" width="10" customWidth="1"/>
    <col min="14594" max="14594" width="74.28515625" customWidth="1"/>
    <col min="14595" max="14595" width="18.42578125" customWidth="1"/>
    <col min="14596" max="14596" width="14.140625" customWidth="1"/>
    <col min="14597" max="14597" width="1.85546875" customWidth="1"/>
    <col min="14598" max="14598" width="14.85546875" customWidth="1"/>
    <col min="14599" max="14599" width="13" customWidth="1"/>
    <col min="14600" max="14600" width="10.28515625" customWidth="1"/>
    <col min="14601" max="14601" width="15.140625" customWidth="1"/>
    <col min="14602" max="14602" width="16" customWidth="1"/>
    <col min="14605" max="14605" width="0" hidden="1" customWidth="1"/>
    <col min="14606" max="14606" width="14.28515625" customWidth="1"/>
    <col min="14848" max="14849" width="10" customWidth="1"/>
    <col min="14850" max="14850" width="74.28515625" customWidth="1"/>
    <col min="14851" max="14851" width="18.42578125" customWidth="1"/>
    <col min="14852" max="14852" width="14.140625" customWidth="1"/>
    <col min="14853" max="14853" width="1.85546875" customWidth="1"/>
    <col min="14854" max="14854" width="14.85546875" customWidth="1"/>
    <col min="14855" max="14855" width="13" customWidth="1"/>
    <col min="14856" max="14856" width="10.28515625" customWidth="1"/>
    <col min="14857" max="14857" width="15.140625" customWidth="1"/>
    <col min="14858" max="14858" width="16" customWidth="1"/>
    <col min="14861" max="14861" width="0" hidden="1" customWidth="1"/>
    <col min="14862" max="14862" width="14.28515625" customWidth="1"/>
    <col min="15104" max="15105" width="10" customWidth="1"/>
    <col min="15106" max="15106" width="74.28515625" customWidth="1"/>
    <col min="15107" max="15107" width="18.42578125" customWidth="1"/>
    <col min="15108" max="15108" width="14.140625" customWidth="1"/>
    <col min="15109" max="15109" width="1.85546875" customWidth="1"/>
    <col min="15110" max="15110" width="14.85546875" customWidth="1"/>
    <col min="15111" max="15111" width="13" customWidth="1"/>
    <col min="15112" max="15112" width="10.28515625" customWidth="1"/>
    <col min="15113" max="15113" width="15.140625" customWidth="1"/>
    <col min="15114" max="15114" width="16" customWidth="1"/>
    <col min="15117" max="15117" width="0" hidden="1" customWidth="1"/>
    <col min="15118" max="15118" width="14.28515625" customWidth="1"/>
    <col min="15360" max="15361" width="10" customWidth="1"/>
    <col min="15362" max="15362" width="74.28515625" customWidth="1"/>
    <col min="15363" max="15363" width="18.42578125" customWidth="1"/>
    <col min="15364" max="15364" width="14.140625" customWidth="1"/>
    <col min="15365" max="15365" width="1.85546875" customWidth="1"/>
    <col min="15366" max="15366" width="14.85546875" customWidth="1"/>
    <col min="15367" max="15367" width="13" customWidth="1"/>
    <col min="15368" max="15368" width="10.28515625" customWidth="1"/>
    <col min="15369" max="15369" width="15.140625" customWidth="1"/>
    <col min="15370" max="15370" width="16" customWidth="1"/>
    <col min="15373" max="15373" width="0" hidden="1" customWidth="1"/>
    <col min="15374" max="15374" width="14.28515625" customWidth="1"/>
    <col min="15616" max="15617" width="10" customWidth="1"/>
    <col min="15618" max="15618" width="74.28515625" customWidth="1"/>
    <col min="15619" max="15619" width="18.42578125" customWidth="1"/>
    <col min="15620" max="15620" width="14.140625" customWidth="1"/>
    <col min="15621" max="15621" width="1.85546875" customWidth="1"/>
    <col min="15622" max="15622" width="14.85546875" customWidth="1"/>
    <col min="15623" max="15623" width="13" customWidth="1"/>
    <col min="15624" max="15624" width="10.28515625" customWidth="1"/>
    <col min="15625" max="15625" width="15.140625" customWidth="1"/>
    <col min="15626" max="15626" width="16" customWidth="1"/>
    <col min="15629" max="15629" width="0" hidden="1" customWidth="1"/>
    <col min="15630" max="15630" width="14.28515625" customWidth="1"/>
    <col min="15872" max="15873" width="10" customWidth="1"/>
    <col min="15874" max="15874" width="74.28515625" customWidth="1"/>
    <col min="15875" max="15875" width="18.42578125" customWidth="1"/>
    <col min="15876" max="15876" width="14.140625" customWidth="1"/>
    <col min="15877" max="15877" width="1.85546875" customWidth="1"/>
    <col min="15878" max="15878" width="14.85546875" customWidth="1"/>
    <col min="15879" max="15879" width="13" customWidth="1"/>
    <col min="15880" max="15880" width="10.28515625" customWidth="1"/>
    <col min="15881" max="15881" width="15.140625" customWidth="1"/>
    <col min="15882" max="15882" width="16" customWidth="1"/>
    <col min="15885" max="15885" width="0" hidden="1" customWidth="1"/>
    <col min="15886" max="15886" width="14.28515625" customWidth="1"/>
    <col min="16128" max="16129" width="10" customWidth="1"/>
    <col min="16130" max="16130" width="74.28515625" customWidth="1"/>
    <col min="16131" max="16131" width="18.42578125" customWidth="1"/>
    <col min="16132" max="16132" width="14.140625" customWidth="1"/>
    <col min="16133" max="16133" width="1.85546875" customWidth="1"/>
    <col min="16134" max="16134" width="14.85546875" customWidth="1"/>
    <col min="16135" max="16135" width="13" customWidth="1"/>
    <col min="16136" max="16136" width="10.28515625" customWidth="1"/>
    <col min="16137" max="16137" width="15.140625" customWidth="1"/>
    <col min="16138" max="16138" width="16" customWidth="1"/>
    <col min="16141" max="16141" width="0" hidden="1" customWidth="1"/>
    <col min="16142" max="16142" width="14.28515625" customWidth="1"/>
  </cols>
  <sheetData>
    <row r="1" spans="1:13" x14ac:dyDescent="0.25">
      <c r="A1" s="63" t="s">
        <v>419</v>
      </c>
      <c r="B1" s="73"/>
      <c r="C1" s="2"/>
      <c r="D1" s="2"/>
      <c r="E1" s="2"/>
      <c r="F1" s="3"/>
      <c r="G1" s="4"/>
      <c r="H1" s="122"/>
      <c r="I1" s="123"/>
      <c r="J1" s="122"/>
    </row>
    <row r="2" spans="1:13" ht="19.5" customHeight="1" thickBot="1" x14ac:dyDescent="0.3">
      <c r="A2" s="59" t="s">
        <v>47</v>
      </c>
      <c r="B2" s="8"/>
      <c r="D2" s="88" t="s">
        <v>0</v>
      </c>
      <c r="E2" s="9"/>
      <c r="F2" s="62">
        <f>17500-D5</f>
        <v>1125.7899999999991</v>
      </c>
      <c r="G2" s="10"/>
      <c r="H2" s="122"/>
      <c r="I2" s="123"/>
      <c r="J2" s="122"/>
    </row>
    <row r="3" spans="1:13" ht="15.75" thickTop="1" x14ac:dyDescent="0.25">
      <c r="A3" s="60" t="s">
        <v>34</v>
      </c>
      <c r="B3" s="11" t="s">
        <v>39</v>
      </c>
      <c r="C3" s="6"/>
      <c r="D3" s="6"/>
      <c r="E3" s="6"/>
      <c r="F3" s="12"/>
      <c r="G3" s="6"/>
      <c r="H3" s="122"/>
      <c r="I3" s="124"/>
      <c r="J3" s="125"/>
    </row>
    <row r="4" spans="1:13" x14ac:dyDescent="0.25">
      <c r="A4" s="60"/>
      <c r="B4" s="14" t="s">
        <v>24</v>
      </c>
      <c r="C4" s="11"/>
      <c r="D4" s="6"/>
      <c r="E4" s="6"/>
      <c r="F4" s="12"/>
      <c r="G4" s="6"/>
      <c r="H4" s="122"/>
      <c r="I4" s="124"/>
      <c r="J4" s="125"/>
    </row>
    <row r="5" spans="1:13" x14ac:dyDescent="0.25">
      <c r="A5" s="60"/>
      <c r="B5" s="11"/>
      <c r="C5" s="15" t="s">
        <v>2</v>
      </c>
      <c r="D5" s="89">
        <f>SUM(D8:D51)</f>
        <v>16374.210000000001</v>
      </c>
      <c r="E5" s="90"/>
      <c r="F5" s="89">
        <f>SUM(F8:F51)</f>
        <v>36821.040000000001</v>
      </c>
      <c r="G5" s="6"/>
      <c r="H5" s="122"/>
      <c r="I5" s="124"/>
      <c r="J5" s="125"/>
    </row>
    <row r="6" spans="1:13" ht="6" customHeight="1" x14ac:dyDescent="0.25">
      <c r="A6" s="60"/>
      <c r="B6" s="11"/>
      <c r="C6" s="11"/>
      <c r="D6" s="6"/>
      <c r="E6" s="6"/>
      <c r="F6" s="12"/>
      <c r="G6" s="6"/>
      <c r="H6" s="122"/>
      <c r="I6" s="124"/>
      <c r="J6" s="125"/>
    </row>
    <row r="7" spans="1:13" s="21" customFormat="1" ht="34.5" customHeight="1" x14ac:dyDescent="0.25">
      <c r="A7" s="17" t="s">
        <v>3</v>
      </c>
      <c r="B7" s="18" t="s">
        <v>4</v>
      </c>
      <c r="C7" s="75" t="s">
        <v>5</v>
      </c>
      <c r="D7" s="19" t="s">
        <v>6</v>
      </c>
      <c r="E7" s="19"/>
      <c r="F7" s="19" t="s">
        <v>7</v>
      </c>
      <c r="G7" s="20" t="s">
        <v>48</v>
      </c>
      <c r="H7" s="126"/>
      <c r="I7" s="126"/>
      <c r="J7" s="126"/>
      <c r="L7" s="22"/>
      <c r="M7" s="23"/>
    </row>
    <row r="8" spans="1:13" s="76" customFormat="1" ht="14.25" customHeight="1" x14ac:dyDescent="0.2">
      <c r="A8" s="24" t="s">
        <v>394</v>
      </c>
      <c r="B8" s="1" t="s">
        <v>367</v>
      </c>
      <c r="C8" s="161">
        <v>789.75</v>
      </c>
      <c r="D8" s="87">
        <v>394.88</v>
      </c>
      <c r="E8" s="25"/>
      <c r="F8" s="161">
        <v>394.87</v>
      </c>
      <c r="G8" s="27" t="s">
        <v>442</v>
      </c>
      <c r="H8" s="127"/>
      <c r="I8" s="128"/>
      <c r="J8" s="129"/>
    </row>
    <row r="9" spans="1:13" s="76" customFormat="1" x14ac:dyDescent="0.2">
      <c r="A9" s="91" t="s">
        <v>368</v>
      </c>
      <c r="B9" s="69" t="s">
        <v>369</v>
      </c>
      <c r="C9" s="162">
        <v>115</v>
      </c>
      <c r="D9" s="96">
        <v>57.5</v>
      </c>
      <c r="E9" s="25"/>
      <c r="F9" s="162">
        <v>57.5</v>
      </c>
      <c r="G9" s="99" t="s">
        <v>443</v>
      </c>
      <c r="H9" s="127"/>
      <c r="I9" s="134"/>
      <c r="J9" s="135"/>
    </row>
    <row r="10" spans="1:13" s="76" customFormat="1" x14ac:dyDescent="0.2">
      <c r="A10" s="68" t="s">
        <v>395</v>
      </c>
      <c r="B10" s="24" t="s">
        <v>396</v>
      </c>
      <c r="C10" s="163">
        <v>205.93</v>
      </c>
      <c r="D10" s="26">
        <v>205.93</v>
      </c>
      <c r="E10" s="25"/>
      <c r="F10" s="105" t="s">
        <v>100</v>
      </c>
      <c r="G10" s="27" t="s">
        <v>201</v>
      </c>
      <c r="H10" s="28"/>
      <c r="I10" s="95"/>
      <c r="J10" s="100"/>
    </row>
    <row r="11" spans="1:13" s="76" customFormat="1" x14ac:dyDescent="0.2">
      <c r="A11" s="91" t="s">
        <v>397</v>
      </c>
      <c r="B11" s="97" t="s">
        <v>373</v>
      </c>
      <c r="C11" s="160">
        <v>1500</v>
      </c>
      <c r="D11" s="25">
        <v>72</v>
      </c>
      <c r="E11" s="25"/>
      <c r="F11" s="169" t="s">
        <v>100</v>
      </c>
      <c r="G11" s="99" t="s">
        <v>126</v>
      </c>
      <c r="H11" s="28"/>
      <c r="I11" s="95"/>
      <c r="J11" s="100"/>
    </row>
    <row r="12" spans="1:13" s="76" customFormat="1" x14ac:dyDescent="0.2">
      <c r="A12" s="24" t="s">
        <v>374</v>
      </c>
      <c r="B12" s="1" t="s">
        <v>375</v>
      </c>
      <c r="C12" s="166">
        <v>5830</v>
      </c>
      <c r="D12" s="155">
        <v>1000</v>
      </c>
      <c r="E12" s="25"/>
      <c r="F12" s="163">
        <v>3450</v>
      </c>
      <c r="G12" s="27" t="s">
        <v>445</v>
      </c>
      <c r="H12" s="28"/>
      <c r="I12" s="28"/>
      <c r="J12" s="27"/>
    </row>
    <row r="13" spans="1:13" s="76" customFormat="1" x14ac:dyDescent="0.2">
      <c r="A13" s="91" t="s">
        <v>376</v>
      </c>
      <c r="B13" s="69" t="s">
        <v>377</v>
      </c>
      <c r="C13" s="170" t="s">
        <v>100</v>
      </c>
      <c r="D13" s="92">
        <v>2000</v>
      </c>
      <c r="E13" s="25"/>
      <c r="F13" s="163">
        <v>6150</v>
      </c>
      <c r="G13" s="27" t="s">
        <v>445</v>
      </c>
      <c r="H13" s="28"/>
      <c r="I13" s="28"/>
      <c r="J13" s="27"/>
    </row>
    <row r="14" spans="1:13" s="76" customFormat="1" x14ac:dyDescent="0.2">
      <c r="A14" s="68" t="s">
        <v>398</v>
      </c>
      <c r="B14" s="24" t="s">
        <v>399</v>
      </c>
      <c r="C14" s="163">
        <v>1384.5</v>
      </c>
      <c r="D14" s="156">
        <v>250</v>
      </c>
      <c r="E14" s="25"/>
      <c r="F14" s="105" t="s">
        <v>100</v>
      </c>
      <c r="G14" s="27" t="s">
        <v>451</v>
      </c>
      <c r="H14" s="28"/>
      <c r="I14" s="29"/>
      <c r="J14" s="28"/>
    </row>
    <row r="15" spans="1:13" s="76" customFormat="1" x14ac:dyDescent="0.2">
      <c r="A15" s="91" t="s">
        <v>400</v>
      </c>
      <c r="B15" s="97" t="s">
        <v>381</v>
      </c>
      <c r="C15" s="160">
        <v>19677</v>
      </c>
      <c r="D15" s="157">
        <v>1250</v>
      </c>
      <c r="E15" s="25"/>
      <c r="F15" s="163">
        <v>12750</v>
      </c>
      <c r="G15" s="27" t="s">
        <v>446</v>
      </c>
      <c r="H15" s="28"/>
      <c r="I15" s="28"/>
      <c r="J15" s="27"/>
    </row>
    <row r="16" spans="1:13" s="76" customFormat="1" x14ac:dyDescent="0.2">
      <c r="A16" s="72" t="s">
        <v>401</v>
      </c>
      <c r="B16" s="1" t="s">
        <v>402</v>
      </c>
      <c r="C16" s="163">
        <v>540</v>
      </c>
      <c r="D16" s="25">
        <v>540</v>
      </c>
      <c r="E16" s="25"/>
      <c r="F16" s="105" t="s">
        <v>100</v>
      </c>
      <c r="G16" s="27" t="s">
        <v>446</v>
      </c>
      <c r="H16" s="28"/>
      <c r="I16" s="29"/>
      <c r="J16" s="28"/>
    </row>
    <row r="17" spans="1:10" s="76" customFormat="1" x14ac:dyDescent="0.2">
      <c r="A17" s="72" t="s">
        <v>403</v>
      </c>
      <c r="B17" s="1" t="s">
        <v>404</v>
      </c>
      <c r="C17" s="163">
        <v>78.430000000000007</v>
      </c>
      <c r="D17" s="25">
        <v>78.430000000000007</v>
      </c>
      <c r="E17" s="25"/>
      <c r="F17" s="105" t="s">
        <v>100</v>
      </c>
      <c r="G17" s="27">
        <v>44937</v>
      </c>
      <c r="H17" s="28"/>
      <c r="I17" s="29"/>
      <c r="J17" s="28"/>
    </row>
    <row r="18" spans="1:10" s="76" customFormat="1" x14ac:dyDescent="0.2">
      <c r="A18" s="72" t="s">
        <v>382</v>
      </c>
      <c r="B18" s="1" t="s">
        <v>383</v>
      </c>
      <c r="C18" s="163">
        <v>604.16999999999996</v>
      </c>
      <c r="D18" s="25">
        <v>302.08999999999997</v>
      </c>
      <c r="E18" s="25"/>
      <c r="F18" s="163">
        <v>302.08</v>
      </c>
      <c r="G18" s="27" t="s">
        <v>361</v>
      </c>
      <c r="H18" s="28"/>
      <c r="I18" s="29"/>
      <c r="J18" s="28"/>
    </row>
    <row r="19" spans="1:10" s="76" customFormat="1" x14ac:dyDescent="0.2">
      <c r="A19" s="72" t="s">
        <v>405</v>
      </c>
      <c r="B19" s="1" t="s">
        <v>406</v>
      </c>
      <c r="C19" s="163">
        <v>4000</v>
      </c>
      <c r="D19" s="25">
        <v>1250</v>
      </c>
      <c r="E19" s="25"/>
      <c r="F19" s="163">
        <v>1500</v>
      </c>
      <c r="G19" s="27" t="s">
        <v>447</v>
      </c>
      <c r="H19" s="28"/>
      <c r="I19" s="29"/>
      <c r="J19" s="28"/>
    </row>
    <row r="20" spans="1:10" s="76" customFormat="1" x14ac:dyDescent="0.2">
      <c r="A20" s="72" t="s">
        <v>407</v>
      </c>
      <c r="B20" s="1" t="s">
        <v>408</v>
      </c>
      <c r="C20" s="163">
        <v>403.8</v>
      </c>
      <c r="D20" s="25">
        <v>403.8</v>
      </c>
      <c r="E20" s="25"/>
      <c r="F20" s="105" t="s">
        <v>100</v>
      </c>
      <c r="G20" s="27" t="s">
        <v>447</v>
      </c>
      <c r="H20" s="28"/>
      <c r="I20" s="29"/>
      <c r="J20" s="28"/>
    </row>
    <row r="21" spans="1:10" s="76" customFormat="1" x14ac:dyDescent="0.2">
      <c r="A21" s="72" t="s">
        <v>409</v>
      </c>
      <c r="B21" s="1" t="s">
        <v>410</v>
      </c>
      <c r="C21" s="163">
        <v>4350</v>
      </c>
      <c r="D21" s="25">
        <v>2350</v>
      </c>
      <c r="E21" s="25"/>
      <c r="F21" s="105" t="s">
        <v>100</v>
      </c>
      <c r="G21" s="27" t="s">
        <v>447</v>
      </c>
      <c r="H21" s="28"/>
      <c r="I21" s="29"/>
      <c r="J21" s="28"/>
    </row>
    <row r="22" spans="1:10" s="76" customFormat="1" x14ac:dyDescent="0.2">
      <c r="A22" s="72" t="s">
        <v>384</v>
      </c>
      <c r="B22" s="1" t="s">
        <v>385</v>
      </c>
      <c r="C22" s="163">
        <v>6009</v>
      </c>
      <c r="D22" s="25">
        <v>2000</v>
      </c>
      <c r="E22" s="25"/>
      <c r="F22" s="163">
        <v>2000</v>
      </c>
      <c r="G22" s="27" t="s">
        <v>447</v>
      </c>
      <c r="H22" s="28"/>
      <c r="I22" s="29"/>
      <c r="J22" s="28"/>
    </row>
    <row r="23" spans="1:10" s="80" customFormat="1" x14ac:dyDescent="0.2">
      <c r="A23" s="77" t="s">
        <v>386</v>
      </c>
      <c r="B23" s="65" t="s">
        <v>387</v>
      </c>
      <c r="C23" s="164">
        <v>58.17</v>
      </c>
      <c r="D23" s="78">
        <v>29.08</v>
      </c>
      <c r="E23" s="78"/>
      <c r="F23" s="164">
        <v>29.09</v>
      </c>
      <c r="G23" s="154" t="s">
        <v>141</v>
      </c>
      <c r="H23" s="67"/>
      <c r="I23" s="74"/>
      <c r="J23" s="67"/>
    </row>
    <row r="24" spans="1:10" s="80" customFormat="1" x14ac:dyDescent="0.2">
      <c r="A24" s="77" t="s">
        <v>388</v>
      </c>
      <c r="B24" s="81" t="s">
        <v>389</v>
      </c>
      <c r="C24" s="164">
        <v>375</v>
      </c>
      <c r="D24" s="78">
        <v>187.5</v>
      </c>
      <c r="E24" s="78"/>
      <c r="F24" s="164">
        <v>187.5</v>
      </c>
      <c r="G24" s="154" t="s">
        <v>449</v>
      </c>
      <c r="H24" s="67"/>
      <c r="I24" s="74"/>
      <c r="J24" s="67"/>
    </row>
    <row r="25" spans="1:10" s="80" customFormat="1" x14ac:dyDescent="0.2">
      <c r="A25" s="77" t="s">
        <v>411</v>
      </c>
      <c r="B25" s="81" t="s">
        <v>412</v>
      </c>
      <c r="C25" s="164">
        <v>4958.33</v>
      </c>
      <c r="D25" s="78">
        <v>1754</v>
      </c>
      <c r="E25" s="78"/>
      <c r="F25" s="165" t="s">
        <v>100</v>
      </c>
      <c r="G25" s="154" t="s">
        <v>452</v>
      </c>
      <c r="H25" s="67"/>
      <c r="I25" s="74"/>
      <c r="J25" s="67"/>
    </row>
    <row r="26" spans="1:10" s="76" customFormat="1" x14ac:dyDescent="0.2">
      <c r="A26" s="72" t="s">
        <v>413</v>
      </c>
      <c r="B26" s="1" t="s">
        <v>414</v>
      </c>
      <c r="C26" s="163">
        <v>20000</v>
      </c>
      <c r="D26" s="25">
        <v>1754</v>
      </c>
      <c r="E26" s="25"/>
      <c r="F26" s="163">
        <v>10000</v>
      </c>
      <c r="G26" s="154" t="s">
        <v>452</v>
      </c>
      <c r="H26" s="28"/>
      <c r="I26" s="29"/>
      <c r="J26" s="28"/>
    </row>
    <row r="27" spans="1:10" s="76" customFormat="1" x14ac:dyDescent="0.2">
      <c r="A27" s="72" t="s">
        <v>415</v>
      </c>
      <c r="B27" s="1" t="s">
        <v>416</v>
      </c>
      <c r="C27" s="163">
        <v>370</v>
      </c>
      <c r="D27" s="25">
        <v>370</v>
      </c>
      <c r="E27" s="25"/>
      <c r="F27" s="105" t="s">
        <v>100</v>
      </c>
      <c r="G27" s="167" t="s">
        <v>453</v>
      </c>
      <c r="H27" s="28"/>
      <c r="I27" s="29"/>
      <c r="J27" s="28"/>
    </row>
    <row r="28" spans="1:10" s="76" customFormat="1" x14ac:dyDescent="0.2">
      <c r="A28" s="72" t="s">
        <v>417</v>
      </c>
      <c r="B28" s="1" t="s">
        <v>418</v>
      </c>
      <c r="C28" s="105" t="s">
        <v>100</v>
      </c>
      <c r="D28" s="25">
        <v>125</v>
      </c>
      <c r="E28" s="25"/>
      <c r="F28" s="105" t="s">
        <v>100</v>
      </c>
      <c r="G28" s="154" t="s">
        <v>449</v>
      </c>
      <c r="H28" s="28"/>
      <c r="I28" s="29"/>
      <c r="J28" s="28"/>
    </row>
    <row r="29" spans="1:10" s="76" customFormat="1" x14ac:dyDescent="0.2">
      <c r="A29" s="72"/>
      <c r="B29" s="64"/>
      <c r="C29" s="25"/>
      <c r="D29" s="25"/>
      <c r="E29" s="25"/>
      <c r="F29" s="26"/>
      <c r="G29" s="28"/>
      <c r="H29" s="28"/>
      <c r="I29" s="29"/>
      <c r="J29" s="28"/>
    </row>
    <row r="30" spans="1:10" s="76" customFormat="1" x14ac:dyDescent="0.2">
      <c r="A30" s="72"/>
      <c r="B30" s="1"/>
      <c r="C30" s="25"/>
      <c r="D30" s="25"/>
      <c r="E30" s="25"/>
      <c r="F30" s="26"/>
      <c r="G30" s="28"/>
      <c r="H30" s="28"/>
      <c r="I30" s="29"/>
      <c r="J30" s="28"/>
    </row>
    <row r="31" spans="1:10" s="76" customFormat="1" x14ac:dyDescent="0.2">
      <c r="A31" s="72"/>
      <c r="B31" s="1"/>
      <c r="C31" s="25"/>
      <c r="D31" s="25"/>
      <c r="E31" s="25"/>
      <c r="F31" s="26"/>
      <c r="G31" s="28"/>
      <c r="H31" s="28"/>
      <c r="I31" s="29"/>
      <c r="J31" s="28"/>
    </row>
    <row r="32" spans="1:10" s="76" customFormat="1" x14ac:dyDescent="0.2">
      <c r="A32" s="72"/>
      <c r="B32" s="1"/>
      <c r="C32" s="25"/>
      <c r="D32" s="25"/>
      <c r="E32" s="25"/>
      <c r="F32" s="26"/>
      <c r="G32" s="28"/>
      <c r="H32" s="28"/>
      <c r="I32" s="29"/>
      <c r="J32" s="28"/>
    </row>
    <row r="33" spans="1:10" s="76" customFormat="1" x14ac:dyDescent="0.2">
      <c r="A33" s="72"/>
      <c r="B33" s="1"/>
      <c r="C33" s="25"/>
      <c r="D33" s="25"/>
      <c r="E33" s="25"/>
      <c r="F33" s="26"/>
      <c r="G33" s="28"/>
      <c r="H33" s="28"/>
      <c r="I33" s="29"/>
      <c r="J33" s="28"/>
    </row>
    <row r="34" spans="1:10" s="76" customFormat="1" x14ac:dyDescent="0.2">
      <c r="A34" s="72"/>
      <c r="B34" s="1"/>
      <c r="C34" s="25"/>
      <c r="D34" s="25"/>
      <c r="E34" s="25"/>
      <c r="F34" s="26"/>
      <c r="G34" s="28"/>
      <c r="H34" s="28"/>
      <c r="I34" s="29"/>
      <c r="J34" s="28"/>
    </row>
    <row r="35" spans="1:10" s="76" customFormat="1" x14ac:dyDescent="0.2">
      <c r="A35" s="72"/>
      <c r="B35" s="1"/>
      <c r="C35" s="25"/>
      <c r="D35" s="25"/>
      <c r="E35" s="25"/>
      <c r="F35" s="26"/>
      <c r="G35" s="28"/>
      <c r="H35" s="28"/>
      <c r="I35" s="29"/>
      <c r="J35" s="28"/>
    </row>
    <row r="36" spans="1:10" s="76" customFormat="1" x14ac:dyDescent="0.2">
      <c r="A36" s="72"/>
      <c r="B36" s="1"/>
      <c r="C36" s="25"/>
      <c r="D36" s="25"/>
      <c r="E36" s="25"/>
      <c r="F36" s="26"/>
      <c r="G36" s="28"/>
      <c r="H36" s="28"/>
      <c r="I36" s="29"/>
      <c r="J36" s="28"/>
    </row>
    <row r="37" spans="1:10" s="76" customFormat="1" x14ac:dyDescent="0.2">
      <c r="A37" s="72"/>
      <c r="B37" s="1"/>
      <c r="C37" s="25"/>
      <c r="D37" s="25"/>
      <c r="E37" s="25"/>
      <c r="F37" s="26"/>
      <c r="G37" s="28"/>
      <c r="H37" s="28"/>
      <c r="I37" s="29"/>
      <c r="J37" s="28"/>
    </row>
    <row r="38" spans="1:10" s="76" customFormat="1" x14ac:dyDescent="0.2">
      <c r="A38" s="72"/>
      <c r="B38" s="74"/>
      <c r="C38" s="25"/>
      <c r="D38" s="25"/>
      <c r="E38" s="25"/>
      <c r="F38" s="26"/>
      <c r="G38" s="28"/>
      <c r="H38" s="28"/>
      <c r="I38" s="29"/>
      <c r="J38" s="28"/>
    </row>
    <row r="39" spans="1:10" s="76" customFormat="1" x14ac:dyDescent="0.2">
      <c r="A39" s="83"/>
      <c r="B39" s="74"/>
      <c r="C39" s="25"/>
      <c r="D39" s="25"/>
      <c r="E39" s="25"/>
      <c r="F39" s="26"/>
      <c r="G39" s="28"/>
      <c r="H39" s="28"/>
      <c r="I39" s="29"/>
      <c r="J39" s="28"/>
    </row>
    <row r="40" spans="1:10" x14ac:dyDescent="0.25">
      <c r="A40" s="84"/>
      <c r="B40" s="74"/>
      <c r="C40" s="44"/>
      <c r="D40" s="44"/>
      <c r="E40" s="44"/>
      <c r="F40" s="61"/>
      <c r="G40" s="28"/>
      <c r="I40" s="29"/>
    </row>
    <row r="41" spans="1:10" x14ac:dyDescent="0.25">
      <c r="A41" s="84"/>
      <c r="B41" s="74"/>
      <c r="C41" s="44"/>
      <c r="D41" s="44"/>
      <c r="E41" s="44"/>
      <c r="F41" s="61"/>
      <c r="G41" s="28"/>
    </row>
    <row r="42" spans="1:10" x14ac:dyDescent="0.25">
      <c r="A42" s="84"/>
      <c r="B42" s="74"/>
      <c r="C42" s="44"/>
      <c r="D42" s="44"/>
      <c r="E42" s="44"/>
      <c r="F42" s="61"/>
      <c r="G42" s="28"/>
    </row>
    <row r="43" spans="1:10" x14ac:dyDescent="0.25">
      <c r="B43" s="82"/>
      <c r="C43" s="44"/>
      <c r="D43" s="44"/>
      <c r="E43" s="44"/>
      <c r="F43" s="61"/>
    </row>
    <row r="44" spans="1:10" x14ac:dyDescent="0.25">
      <c r="B44" s="82"/>
      <c r="C44" s="44"/>
      <c r="D44" s="44"/>
      <c r="E44" s="44"/>
      <c r="F44" s="61"/>
    </row>
    <row r="45" spans="1:10" x14ac:dyDescent="0.25">
      <c r="B45" s="66"/>
    </row>
    <row r="46" spans="1:10" x14ac:dyDescent="0.25">
      <c r="B46" s="66"/>
    </row>
    <row r="47" spans="1:10" x14ac:dyDescent="0.25">
      <c r="B47" s="66"/>
    </row>
    <row r="48" spans="1:10" x14ac:dyDescent="0.25">
      <c r="B48" s="66"/>
    </row>
    <row r="49" spans="2:2" x14ac:dyDescent="0.25">
      <c r="B49" s="66"/>
    </row>
    <row r="50" spans="2:2" x14ac:dyDescent="0.25">
      <c r="B50" s="66"/>
    </row>
    <row r="51" spans="2:2" x14ac:dyDescent="0.25">
      <c r="B51" s="66"/>
    </row>
    <row r="52" spans="2:2" x14ac:dyDescent="0.25">
      <c r="B52" s="66"/>
    </row>
    <row r="53" spans="2:2" x14ac:dyDescent="0.25">
      <c r="B53" s="66"/>
    </row>
    <row r="54" spans="2:2" x14ac:dyDescent="0.25">
      <c r="B54" s="66"/>
    </row>
    <row r="55" spans="2:2" x14ac:dyDescent="0.25">
      <c r="B55" s="66"/>
    </row>
    <row r="56" spans="2:2" x14ac:dyDescent="0.25">
      <c r="B56" s="66"/>
    </row>
    <row r="57" spans="2:2" x14ac:dyDescent="0.25">
      <c r="B57" s="66"/>
    </row>
    <row r="58" spans="2:2" x14ac:dyDescent="0.25">
      <c r="B58" s="66"/>
    </row>
    <row r="59" spans="2:2" x14ac:dyDescent="0.25">
      <c r="B59" s="66"/>
    </row>
    <row r="60" spans="2:2" x14ac:dyDescent="0.25">
      <c r="B60" s="66"/>
    </row>
    <row r="61" spans="2:2" x14ac:dyDescent="0.25">
      <c r="B61" s="66"/>
    </row>
    <row r="62" spans="2:2" x14ac:dyDescent="0.25">
      <c r="B62" s="66"/>
    </row>
    <row r="63" spans="2:2" x14ac:dyDescent="0.25">
      <c r="B63" s="66"/>
    </row>
    <row r="64" spans="2:2" x14ac:dyDescent="0.25">
      <c r="B64" s="66"/>
    </row>
    <row r="65" spans="2:2" x14ac:dyDescent="0.25">
      <c r="B65" s="66"/>
    </row>
    <row r="66" spans="2:2" x14ac:dyDescent="0.25">
      <c r="B66" s="6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3E48C-F2EC-4EE4-BD42-ED91C93A107F}">
  <dimension ref="A1:M66"/>
  <sheetViews>
    <sheetView workbookViewId="0">
      <selection activeCell="A2" sqref="A2"/>
    </sheetView>
  </sheetViews>
  <sheetFormatPr defaultColWidth="9.140625" defaultRowHeight="15" x14ac:dyDescent="0.25"/>
  <cols>
    <col min="1" max="1" width="10" style="30" customWidth="1"/>
    <col min="2" max="2" width="74.28515625" style="30" customWidth="1"/>
    <col min="3" max="3" width="18.42578125" customWidth="1"/>
    <col min="4" max="4" width="14.140625" customWidth="1"/>
    <col min="5" max="5" width="1.85546875" customWidth="1"/>
    <col min="6" max="6" width="14.85546875" style="31" customWidth="1"/>
    <col min="7" max="7" width="13" customWidth="1"/>
    <col min="8" max="8" width="6.7109375" style="32" customWidth="1"/>
    <col min="9" max="9" width="15.140625" customWidth="1"/>
    <col min="10" max="10" width="16" style="32" customWidth="1"/>
    <col min="13" max="13" width="7.85546875" hidden="1" customWidth="1"/>
    <col min="14" max="14" width="14.28515625" customWidth="1"/>
    <col min="256" max="257" width="10" customWidth="1"/>
    <col min="258" max="258" width="74.28515625" customWidth="1"/>
    <col min="259" max="259" width="18.42578125" customWidth="1"/>
    <col min="260" max="260" width="14.140625" customWidth="1"/>
    <col min="261" max="261" width="1.85546875" customWidth="1"/>
    <col min="262" max="262" width="14.85546875" customWidth="1"/>
    <col min="263" max="263" width="13" customWidth="1"/>
    <col min="264" max="264" width="10.28515625" customWidth="1"/>
    <col min="265" max="265" width="15.140625" customWidth="1"/>
    <col min="266" max="266" width="16" customWidth="1"/>
    <col min="269" max="269" width="0" hidden="1" customWidth="1"/>
    <col min="270" max="270" width="14.28515625" customWidth="1"/>
    <col min="512" max="513" width="10" customWidth="1"/>
    <col min="514" max="514" width="74.28515625" customWidth="1"/>
    <col min="515" max="515" width="18.42578125" customWidth="1"/>
    <col min="516" max="516" width="14.140625" customWidth="1"/>
    <col min="517" max="517" width="1.85546875" customWidth="1"/>
    <col min="518" max="518" width="14.85546875" customWidth="1"/>
    <col min="519" max="519" width="13" customWidth="1"/>
    <col min="520" max="520" width="10.28515625" customWidth="1"/>
    <col min="521" max="521" width="15.140625" customWidth="1"/>
    <col min="522" max="522" width="16" customWidth="1"/>
    <col min="525" max="525" width="0" hidden="1" customWidth="1"/>
    <col min="526" max="526" width="14.28515625" customWidth="1"/>
    <col min="768" max="769" width="10" customWidth="1"/>
    <col min="770" max="770" width="74.28515625" customWidth="1"/>
    <col min="771" max="771" width="18.42578125" customWidth="1"/>
    <col min="772" max="772" width="14.140625" customWidth="1"/>
    <col min="773" max="773" width="1.85546875" customWidth="1"/>
    <col min="774" max="774" width="14.85546875" customWidth="1"/>
    <col min="775" max="775" width="13" customWidth="1"/>
    <col min="776" max="776" width="10.28515625" customWidth="1"/>
    <col min="777" max="777" width="15.140625" customWidth="1"/>
    <col min="778" max="778" width="16" customWidth="1"/>
    <col min="781" max="781" width="0" hidden="1" customWidth="1"/>
    <col min="782" max="782" width="14.28515625" customWidth="1"/>
    <col min="1024" max="1025" width="10" customWidth="1"/>
    <col min="1026" max="1026" width="74.28515625" customWidth="1"/>
    <col min="1027" max="1027" width="18.42578125" customWidth="1"/>
    <col min="1028" max="1028" width="14.140625" customWidth="1"/>
    <col min="1029" max="1029" width="1.85546875" customWidth="1"/>
    <col min="1030" max="1030" width="14.85546875" customWidth="1"/>
    <col min="1031" max="1031" width="13" customWidth="1"/>
    <col min="1032" max="1032" width="10.28515625" customWidth="1"/>
    <col min="1033" max="1033" width="15.140625" customWidth="1"/>
    <col min="1034" max="1034" width="16" customWidth="1"/>
    <col min="1037" max="1037" width="0" hidden="1" customWidth="1"/>
    <col min="1038" max="1038" width="14.28515625" customWidth="1"/>
    <col min="1280" max="1281" width="10" customWidth="1"/>
    <col min="1282" max="1282" width="74.28515625" customWidth="1"/>
    <col min="1283" max="1283" width="18.42578125" customWidth="1"/>
    <col min="1284" max="1284" width="14.140625" customWidth="1"/>
    <col min="1285" max="1285" width="1.85546875" customWidth="1"/>
    <col min="1286" max="1286" width="14.85546875" customWidth="1"/>
    <col min="1287" max="1287" width="13" customWidth="1"/>
    <col min="1288" max="1288" width="10.28515625" customWidth="1"/>
    <col min="1289" max="1289" width="15.140625" customWidth="1"/>
    <col min="1290" max="1290" width="16" customWidth="1"/>
    <col min="1293" max="1293" width="0" hidden="1" customWidth="1"/>
    <col min="1294" max="1294" width="14.28515625" customWidth="1"/>
    <col min="1536" max="1537" width="10" customWidth="1"/>
    <col min="1538" max="1538" width="74.28515625" customWidth="1"/>
    <col min="1539" max="1539" width="18.42578125" customWidth="1"/>
    <col min="1540" max="1540" width="14.140625" customWidth="1"/>
    <col min="1541" max="1541" width="1.85546875" customWidth="1"/>
    <col min="1542" max="1542" width="14.85546875" customWidth="1"/>
    <col min="1543" max="1543" width="13" customWidth="1"/>
    <col min="1544" max="1544" width="10.28515625" customWidth="1"/>
    <col min="1545" max="1545" width="15.140625" customWidth="1"/>
    <col min="1546" max="1546" width="16" customWidth="1"/>
    <col min="1549" max="1549" width="0" hidden="1" customWidth="1"/>
    <col min="1550" max="1550" width="14.28515625" customWidth="1"/>
    <col min="1792" max="1793" width="10" customWidth="1"/>
    <col min="1794" max="1794" width="74.28515625" customWidth="1"/>
    <col min="1795" max="1795" width="18.42578125" customWidth="1"/>
    <col min="1796" max="1796" width="14.140625" customWidth="1"/>
    <col min="1797" max="1797" width="1.85546875" customWidth="1"/>
    <col min="1798" max="1798" width="14.85546875" customWidth="1"/>
    <col min="1799" max="1799" width="13" customWidth="1"/>
    <col min="1800" max="1800" width="10.28515625" customWidth="1"/>
    <col min="1801" max="1801" width="15.140625" customWidth="1"/>
    <col min="1802" max="1802" width="16" customWidth="1"/>
    <col min="1805" max="1805" width="0" hidden="1" customWidth="1"/>
    <col min="1806" max="1806" width="14.28515625" customWidth="1"/>
    <col min="2048" max="2049" width="10" customWidth="1"/>
    <col min="2050" max="2050" width="74.28515625" customWidth="1"/>
    <col min="2051" max="2051" width="18.42578125" customWidth="1"/>
    <col min="2052" max="2052" width="14.140625" customWidth="1"/>
    <col min="2053" max="2053" width="1.85546875" customWidth="1"/>
    <col min="2054" max="2054" width="14.85546875" customWidth="1"/>
    <col min="2055" max="2055" width="13" customWidth="1"/>
    <col min="2056" max="2056" width="10.28515625" customWidth="1"/>
    <col min="2057" max="2057" width="15.140625" customWidth="1"/>
    <col min="2058" max="2058" width="16" customWidth="1"/>
    <col min="2061" max="2061" width="0" hidden="1" customWidth="1"/>
    <col min="2062" max="2062" width="14.28515625" customWidth="1"/>
    <col min="2304" max="2305" width="10" customWidth="1"/>
    <col min="2306" max="2306" width="74.28515625" customWidth="1"/>
    <col min="2307" max="2307" width="18.42578125" customWidth="1"/>
    <col min="2308" max="2308" width="14.140625" customWidth="1"/>
    <col min="2309" max="2309" width="1.85546875" customWidth="1"/>
    <col min="2310" max="2310" width="14.85546875" customWidth="1"/>
    <col min="2311" max="2311" width="13" customWidth="1"/>
    <col min="2312" max="2312" width="10.28515625" customWidth="1"/>
    <col min="2313" max="2313" width="15.140625" customWidth="1"/>
    <col min="2314" max="2314" width="16" customWidth="1"/>
    <col min="2317" max="2317" width="0" hidden="1" customWidth="1"/>
    <col min="2318" max="2318" width="14.28515625" customWidth="1"/>
    <col min="2560" max="2561" width="10" customWidth="1"/>
    <col min="2562" max="2562" width="74.28515625" customWidth="1"/>
    <col min="2563" max="2563" width="18.42578125" customWidth="1"/>
    <col min="2564" max="2564" width="14.140625" customWidth="1"/>
    <col min="2565" max="2565" width="1.85546875" customWidth="1"/>
    <col min="2566" max="2566" width="14.85546875" customWidth="1"/>
    <col min="2567" max="2567" width="13" customWidth="1"/>
    <col min="2568" max="2568" width="10.28515625" customWidth="1"/>
    <col min="2569" max="2569" width="15.140625" customWidth="1"/>
    <col min="2570" max="2570" width="16" customWidth="1"/>
    <col min="2573" max="2573" width="0" hidden="1" customWidth="1"/>
    <col min="2574" max="2574" width="14.28515625" customWidth="1"/>
    <col min="2816" max="2817" width="10" customWidth="1"/>
    <col min="2818" max="2818" width="74.28515625" customWidth="1"/>
    <col min="2819" max="2819" width="18.42578125" customWidth="1"/>
    <col min="2820" max="2820" width="14.140625" customWidth="1"/>
    <col min="2821" max="2821" width="1.85546875" customWidth="1"/>
    <col min="2822" max="2822" width="14.85546875" customWidth="1"/>
    <col min="2823" max="2823" width="13" customWidth="1"/>
    <col min="2824" max="2824" width="10.28515625" customWidth="1"/>
    <col min="2825" max="2825" width="15.140625" customWidth="1"/>
    <col min="2826" max="2826" width="16" customWidth="1"/>
    <col min="2829" max="2829" width="0" hidden="1" customWidth="1"/>
    <col min="2830" max="2830" width="14.28515625" customWidth="1"/>
    <col min="3072" max="3073" width="10" customWidth="1"/>
    <col min="3074" max="3074" width="74.28515625" customWidth="1"/>
    <col min="3075" max="3075" width="18.42578125" customWidth="1"/>
    <col min="3076" max="3076" width="14.140625" customWidth="1"/>
    <col min="3077" max="3077" width="1.85546875" customWidth="1"/>
    <col min="3078" max="3078" width="14.85546875" customWidth="1"/>
    <col min="3079" max="3079" width="13" customWidth="1"/>
    <col min="3080" max="3080" width="10.28515625" customWidth="1"/>
    <col min="3081" max="3081" width="15.140625" customWidth="1"/>
    <col min="3082" max="3082" width="16" customWidth="1"/>
    <col min="3085" max="3085" width="0" hidden="1" customWidth="1"/>
    <col min="3086" max="3086" width="14.28515625" customWidth="1"/>
    <col min="3328" max="3329" width="10" customWidth="1"/>
    <col min="3330" max="3330" width="74.28515625" customWidth="1"/>
    <col min="3331" max="3331" width="18.42578125" customWidth="1"/>
    <col min="3332" max="3332" width="14.140625" customWidth="1"/>
    <col min="3333" max="3333" width="1.85546875" customWidth="1"/>
    <col min="3334" max="3334" width="14.85546875" customWidth="1"/>
    <col min="3335" max="3335" width="13" customWidth="1"/>
    <col min="3336" max="3336" width="10.28515625" customWidth="1"/>
    <col min="3337" max="3337" width="15.140625" customWidth="1"/>
    <col min="3338" max="3338" width="16" customWidth="1"/>
    <col min="3341" max="3341" width="0" hidden="1" customWidth="1"/>
    <col min="3342" max="3342" width="14.28515625" customWidth="1"/>
    <col min="3584" max="3585" width="10" customWidth="1"/>
    <col min="3586" max="3586" width="74.28515625" customWidth="1"/>
    <col min="3587" max="3587" width="18.42578125" customWidth="1"/>
    <col min="3588" max="3588" width="14.140625" customWidth="1"/>
    <col min="3589" max="3589" width="1.85546875" customWidth="1"/>
    <col min="3590" max="3590" width="14.85546875" customWidth="1"/>
    <col min="3591" max="3591" width="13" customWidth="1"/>
    <col min="3592" max="3592" width="10.28515625" customWidth="1"/>
    <col min="3593" max="3593" width="15.140625" customWidth="1"/>
    <col min="3594" max="3594" width="16" customWidth="1"/>
    <col min="3597" max="3597" width="0" hidden="1" customWidth="1"/>
    <col min="3598" max="3598" width="14.28515625" customWidth="1"/>
    <col min="3840" max="3841" width="10" customWidth="1"/>
    <col min="3842" max="3842" width="74.28515625" customWidth="1"/>
    <col min="3843" max="3843" width="18.42578125" customWidth="1"/>
    <col min="3844" max="3844" width="14.140625" customWidth="1"/>
    <col min="3845" max="3845" width="1.85546875" customWidth="1"/>
    <col min="3846" max="3846" width="14.85546875" customWidth="1"/>
    <col min="3847" max="3847" width="13" customWidth="1"/>
    <col min="3848" max="3848" width="10.28515625" customWidth="1"/>
    <col min="3849" max="3849" width="15.140625" customWidth="1"/>
    <col min="3850" max="3850" width="16" customWidth="1"/>
    <col min="3853" max="3853" width="0" hidden="1" customWidth="1"/>
    <col min="3854" max="3854" width="14.28515625" customWidth="1"/>
    <col min="4096" max="4097" width="10" customWidth="1"/>
    <col min="4098" max="4098" width="74.28515625" customWidth="1"/>
    <col min="4099" max="4099" width="18.42578125" customWidth="1"/>
    <col min="4100" max="4100" width="14.140625" customWidth="1"/>
    <col min="4101" max="4101" width="1.85546875" customWidth="1"/>
    <col min="4102" max="4102" width="14.85546875" customWidth="1"/>
    <col min="4103" max="4103" width="13" customWidth="1"/>
    <col min="4104" max="4104" width="10.28515625" customWidth="1"/>
    <col min="4105" max="4105" width="15.140625" customWidth="1"/>
    <col min="4106" max="4106" width="16" customWidth="1"/>
    <col min="4109" max="4109" width="0" hidden="1" customWidth="1"/>
    <col min="4110" max="4110" width="14.28515625" customWidth="1"/>
    <col min="4352" max="4353" width="10" customWidth="1"/>
    <col min="4354" max="4354" width="74.28515625" customWidth="1"/>
    <col min="4355" max="4355" width="18.42578125" customWidth="1"/>
    <col min="4356" max="4356" width="14.140625" customWidth="1"/>
    <col min="4357" max="4357" width="1.85546875" customWidth="1"/>
    <col min="4358" max="4358" width="14.85546875" customWidth="1"/>
    <col min="4359" max="4359" width="13" customWidth="1"/>
    <col min="4360" max="4360" width="10.28515625" customWidth="1"/>
    <col min="4361" max="4361" width="15.140625" customWidth="1"/>
    <col min="4362" max="4362" width="16" customWidth="1"/>
    <col min="4365" max="4365" width="0" hidden="1" customWidth="1"/>
    <col min="4366" max="4366" width="14.28515625" customWidth="1"/>
    <col min="4608" max="4609" width="10" customWidth="1"/>
    <col min="4610" max="4610" width="74.28515625" customWidth="1"/>
    <col min="4611" max="4611" width="18.42578125" customWidth="1"/>
    <col min="4612" max="4612" width="14.140625" customWidth="1"/>
    <col min="4613" max="4613" width="1.85546875" customWidth="1"/>
    <col min="4614" max="4614" width="14.85546875" customWidth="1"/>
    <col min="4615" max="4615" width="13" customWidth="1"/>
    <col min="4616" max="4616" width="10.28515625" customWidth="1"/>
    <col min="4617" max="4617" width="15.140625" customWidth="1"/>
    <col min="4618" max="4618" width="16" customWidth="1"/>
    <col min="4621" max="4621" width="0" hidden="1" customWidth="1"/>
    <col min="4622" max="4622" width="14.28515625" customWidth="1"/>
    <col min="4864" max="4865" width="10" customWidth="1"/>
    <col min="4866" max="4866" width="74.28515625" customWidth="1"/>
    <col min="4867" max="4867" width="18.42578125" customWidth="1"/>
    <col min="4868" max="4868" width="14.140625" customWidth="1"/>
    <col min="4869" max="4869" width="1.85546875" customWidth="1"/>
    <col min="4870" max="4870" width="14.85546875" customWidth="1"/>
    <col min="4871" max="4871" width="13" customWidth="1"/>
    <col min="4872" max="4872" width="10.28515625" customWidth="1"/>
    <col min="4873" max="4873" width="15.140625" customWidth="1"/>
    <col min="4874" max="4874" width="16" customWidth="1"/>
    <col min="4877" max="4877" width="0" hidden="1" customWidth="1"/>
    <col min="4878" max="4878" width="14.28515625" customWidth="1"/>
    <col min="5120" max="5121" width="10" customWidth="1"/>
    <col min="5122" max="5122" width="74.28515625" customWidth="1"/>
    <col min="5123" max="5123" width="18.42578125" customWidth="1"/>
    <col min="5124" max="5124" width="14.140625" customWidth="1"/>
    <col min="5125" max="5125" width="1.85546875" customWidth="1"/>
    <col min="5126" max="5126" width="14.85546875" customWidth="1"/>
    <col min="5127" max="5127" width="13" customWidth="1"/>
    <col min="5128" max="5128" width="10.28515625" customWidth="1"/>
    <col min="5129" max="5129" width="15.140625" customWidth="1"/>
    <col min="5130" max="5130" width="16" customWidth="1"/>
    <col min="5133" max="5133" width="0" hidden="1" customWidth="1"/>
    <col min="5134" max="5134" width="14.28515625" customWidth="1"/>
    <col min="5376" max="5377" width="10" customWidth="1"/>
    <col min="5378" max="5378" width="74.28515625" customWidth="1"/>
    <col min="5379" max="5379" width="18.42578125" customWidth="1"/>
    <col min="5380" max="5380" width="14.140625" customWidth="1"/>
    <col min="5381" max="5381" width="1.85546875" customWidth="1"/>
    <col min="5382" max="5382" width="14.85546875" customWidth="1"/>
    <col min="5383" max="5383" width="13" customWidth="1"/>
    <col min="5384" max="5384" width="10.28515625" customWidth="1"/>
    <col min="5385" max="5385" width="15.140625" customWidth="1"/>
    <col min="5386" max="5386" width="16" customWidth="1"/>
    <col min="5389" max="5389" width="0" hidden="1" customWidth="1"/>
    <col min="5390" max="5390" width="14.28515625" customWidth="1"/>
    <col min="5632" max="5633" width="10" customWidth="1"/>
    <col min="5634" max="5634" width="74.28515625" customWidth="1"/>
    <col min="5635" max="5635" width="18.42578125" customWidth="1"/>
    <col min="5636" max="5636" width="14.140625" customWidth="1"/>
    <col min="5637" max="5637" width="1.85546875" customWidth="1"/>
    <col min="5638" max="5638" width="14.85546875" customWidth="1"/>
    <col min="5639" max="5639" width="13" customWidth="1"/>
    <col min="5640" max="5640" width="10.28515625" customWidth="1"/>
    <col min="5641" max="5641" width="15.140625" customWidth="1"/>
    <col min="5642" max="5642" width="16" customWidth="1"/>
    <col min="5645" max="5645" width="0" hidden="1" customWidth="1"/>
    <col min="5646" max="5646" width="14.28515625" customWidth="1"/>
    <col min="5888" max="5889" width="10" customWidth="1"/>
    <col min="5890" max="5890" width="74.28515625" customWidth="1"/>
    <col min="5891" max="5891" width="18.42578125" customWidth="1"/>
    <col min="5892" max="5892" width="14.140625" customWidth="1"/>
    <col min="5893" max="5893" width="1.85546875" customWidth="1"/>
    <col min="5894" max="5894" width="14.85546875" customWidth="1"/>
    <col min="5895" max="5895" width="13" customWidth="1"/>
    <col min="5896" max="5896" width="10.28515625" customWidth="1"/>
    <col min="5897" max="5897" width="15.140625" customWidth="1"/>
    <col min="5898" max="5898" width="16" customWidth="1"/>
    <col min="5901" max="5901" width="0" hidden="1" customWidth="1"/>
    <col min="5902" max="5902" width="14.28515625" customWidth="1"/>
    <col min="6144" max="6145" width="10" customWidth="1"/>
    <col min="6146" max="6146" width="74.28515625" customWidth="1"/>
    <col min="6147" max="6147" width="18.42578125" customWidth="1"/>
    <col min="6148" max="6148" width="14.140625" customWidth="1"/>
    <col min="6149" max="6149" width="1.85546875" customWidth="1"/>
    <col min="6150" max="6150" width="14.85546875" customWidth="1"/>
    <col min="6151" max="6151" width="13" customWidth="1"/>
    <col min="6152" max="6152" width="10.28515625" customWidth="1"/>
    <col min="6153" max="6153" width="15.140625" customWidth="1"/>
    <col min="6154" max="6154" width="16" customWidth="1"/>
    <col min="6157" max="6157" width="0" hidden="1" customWidth="1"/>
    <col min="6158" max="6158" width="14.28515625" customWidth="1"/>
    <col min="6400" max="6401" width="10" customWidth="1"/>
    <col min="6402" max="6402" width="74.28515625" customWidth="1"/>
    <col min="6403" max="6403" width="18.42578125" customWidth="1"/>
    <col min="6404" max="6404" width="14.140625" customWidth="1"/>
    <col min="6405" max="6405" width="1.85546875" customWidth="1"/>
    <col min="6406" max="6406" width="14.85546875" customWidth="1"/>
    <col min="6407" max="6407" width="13" customWidth="1"/>
    <col min="6408" max="6408" width="10.28515625" customWidth="1"/>
    <col min="6409" max="6409" width="15.140625" customWidth="1"/>
    <col min="6410" max="6410" width="16" customWidth="1"/>
    <col min="6413" max="6413" width="0" hidden="1" customWidth="1"/>
    <col min="6414" max="6414" width="14.28515625" customWidth="1"/>
    <col min="6656" max="6657" width="10" customWidth="1"/>
    <col min="6658" max="6658" width="74.28515625" customWidth="1"/>
    <col min="6659" max="6659" width="18.42578125" customWidth="1"/>
    <col min="6660" max="6660" width="14.140625" customWidth="1"/>
    <col min="6661" max="6661" width="1.85546875" customWidth="1"/>
    <col min="6662" max="6662" width="14.85546875" customWidth="1"/>
    <col min="6663" max="6663" width="13" customWidth="1"/>
    <col min="6664" max="6664" width="10.28515625" customWidth="1"/>
    <col min="6665" max="6665" width="15.140625" customWidth="1"/>
    <col min="6666" max="6666" width="16" customWidth="1"/>
    <col min="6669" max="6669" width="0" hidden="1" customWidth="1"/>
    <col min="6670" max="6670" width="14.28515625" customWidth="1"/>
    <col min="6912" max="6913" width="10" customWidth="1"/>
    <col min="6914" max="6914" width="74.28515625" customWidth="1"/>
    <col min="6915" max="6915" width="18.42578125" customWidth="1"/>
    <col min="6916" max="6916" width="14.140625" customWidth="1"/>
    <col min="6917" max="6917" width="1.85546875" customWidth="1"/>
    <col min="6918" max="6918" width="14.85546875" customWidth="1"/>
    <col min="6919" max="6919" width="13" customWidth="1"/>
    <col min="6920" max="6920" width="10.28515625" customWidth="1"/>
    <col min="6921" max="6921" width="15.140625" customWidth="1"/>
    <col min="6922" max="6922" width="16" customWidth="1"/>
    <col min="6925" max="6925" width="0" hidden="1" customWidth="1"/>
    <col min="6926" max="6926" width="14.28515625" customWidth="1"/>
    <col min="7168" max="7169" width="10" customWidth="1"/>
    <col min="7170" max="7170" width="74.28515625" customWidth="1"/>
    <col min="7171" max="7171" width="18.42578125" customWidth="1"/>
    <col min="7172" max="7172" width="14.140625" customWidth="1"/>
    <col min="7173" max="7173" width="1.85546875" customWidth="1"/>
    <col min="7174" max="7174" width="14.85546875" customWidth="1"/>
    <col min="7175" max="7175" width="13" customWidth="1"/>
    <col min="7176" max="7176" width="10.28515625" customWidth="1"/>
    <col min="7177" max="7177" width="15.140625" customWidth="1"/>
    <col min="7178" max="7178" width="16" customWidth="1"/>
    <col min="7181" max="7181" width="0" hidden="1" customWidth="1"/>
    <col min="7182" max="7182" width="14.28515625" customWidth="1"/>
    <col min="7424" max="7425" width="10" customWidth="1"/>
    <col min="7426" max="7426" width="74.28515625" customWidth="1"/>
    <col min="7427" max="7427" width="18.42578125" customWidth="1"/>
    <col min="7428" max="7428" width="14.140625" customWidth="1"/>
    <col min="7429" max="7429" width="1.85546875" customWidth="1"/>
    <col min="7430" max="7430" width="14.85546875" customWidth="1"/>
    <col min="7431" max="7431" width="13" customWidth="1"/>
    <col min="7432" max="7432" width="10.28515625" customWidth="1"/>
    <col min="7433" max="7433" width="15.140625" customWidth="1"/>
    <col min="7434" max="7434" width="16" customWidth="1"/>
    <col min="7437" max="7437" width="0" hidden="1" customWidth="1"/>
    <col min="7438" max="7438" width="14.28515625" customWidth="1"/>
    <col min="7680" max="7681" width="10" customWidth="1"/>
    <col min="7682" max="7682" width="74.28515625" customWidth="1"/>
    <col min="7683" max="7683" width="18.42578125" customWidth="1"/>
    <col min="7684" max="7684" width="14.140625" customWidth="1"/>
    <col min="7685" max="7685" width="1.85546875" customWidth="1"/>
    <col min="7686" max="7686" width="14.85546875" customWidth="1"/>
    <col min="7687" max="7687" width="13" customWidth="1"/>
    <col min="7688" max="7688" width="10.28515625" customWidth="1"/>
    <col min="7689" max="7689" width="15.140625" customWidth="1"/>
    <col min="7690" max="7690" width="16" customWidth="1"/>
    <col min="7693" max="7693" width="0" hidden="1" customWidth="1"/>
    <col min="7694" max="7694" width="14.28515625" customWidth="1"/>
    <col min="7936" max="7937" width="10" customWidth="1"/>
    <col min="7938" max="7938" width="74.28515625" customWidth="1"/>
    <col min="7939" max="7939" width="18.42578125" customWidth="1"/>
    <col min="7940" max="7940" width="14.140625" customWidth="1"/>
    <col min="7941" max="7941" width="1.85546875" customWidth="1"/>
    <col min="7942" max="7942" width="14.85546875" customWidth="1"/>
    <col min="7943" max="7943" width="13" customWidth="1"/>
    <col min="7944" max="7944" width="10.28515625" customWidth="1"/>
    <col min="7945" max="7945" width="15.140625" customWidth="1"/>
    <col min="7946" max="7946" width="16" customWidth="1"/>
    <col min="7949" max="7949" width="0" hidden="1" customWidth="1"/>
    <col min="7950" max="7950" width="14.28515625" customWidth="1"/>
    <col min="8192" max="8193" width="10" customWidth="1"/>
    <col min="8194" max="8194" width="74.28515625" customWidth="1"/>
    <col min="8195" max="8195" width="18.42578125" customWidth="1"/>
    <col min="8196" max="8196" width="14.140625" customWidth="1"/>
    <col min="8197" max="8197" width="1.85546875" customWidth="1"/>
    <col min="8198" max="8198" width="14.85546875" customWidth="1"/>
    <col min="8199" max="8199" width="13" customWidth="1"/>
    <col min="8200" max="8200" width="10.28515625" customWidth="1"/>
    <col min="8201" max="8201" width="15.140625" customWidth="1"/>
    <col min="8202" max="8202" width="16" customWidth="1"/>
    <col min="8205" max="8205" width="0" hidden="1" customWidth="1"/>
    <col min="8206" max="8206" width="14.28515625" customWidth="1"/>
    <col min="8448" max="8449" width="10" customWidth="1"/>
    <col min="8450" max="8450" width="74.28515625" customWidth="1"/>
    <col min="8451" max="8451" width="18.42578125" customWidth="1"/>
    <col min="8452" max="8452" width="14.140625" customWidth="1"/>
    <col min="8453" max="8453" width="1.85546875" customWidth="1"/>
    <col min="8454" max="8454" width="14.85546875" customWidth="1"/>
    <col min="8455" max="8455" width="13" customWidth="1"/>
    <col min="8456" max="8456" width="10.28515625" customWidth="1"/>
    <col min="8457" max="8457" width="15.140625" customWidth="1"/>
    <col min="8458" max="8458" width="16" customWidth="1"/>
    <col min="8461" max="8461" width="0" hidden="1" customWidth="1"/>
    <col min="8462" max="8462" width="14.28515625" customWidth="1"/>
    <col min="8704" max="8705" width="10" customWidth="1"/>
    <col min="8706" max="8706" width="74.28515625" customWidth="1"/>
    <col min="8707" max="8707" width="18.42578125" customWidth="1"/>
    <col min="8708" max="8708" width="14.140625" customWidth="1"/>
    <col min="8709" max="8709" width="1.85546875" customWidth="1"/>
    <col min="8710" max="8710" width="14.85546875" customWidth="1"/>
    <col min="8711" max="8711" width="13" customWidth="1"/>
    <col min="8712" max="8712" width="10.28515625" customWidth="1"/>
    <col min="8713" max="8713" width="15.140625" customWidth="1"/>
    <col min="8714" max="8714" width="16" customWidth="1"/>
    <col min="8717" max="8717" width="0" hidden="1" customWidth="1"/>
    <col min="8718" max="8718" width="14.28515625" customWidth="1"/>
    <col min="8960" max="8961" width="10" customWidth="1"/>
    <col min="8962" max="8962" width="74.28515625" customWidth="1"/>
    <col min="8963" max="8963" width="18.42578125" customWidth="1"/>
    <col min="8964" max="8964" width="14.140625" customWidth="1"/>
    <col min="8965" max="8965" width="1.85546875" customWidth="1"/>
    <col min="8966" max="8966" width="14.85546875" customWidth="1"/>
    <col min="8967" max="8967" width="13" customWidth="1"/>
    <col min="8968" max="8968" width="10.28515625" customWidth="1"/>
    <col min="8969" max="8969" width="15.140625" customWidth="1"/>
    <col min="8970" max="8970" width="16" customWidth="1"/>
    <col min="8973" max="8973" width="0" hidden="1" customWidth="1"/>
    <col min="8974" max="8974" width="14.28515625" customWidth="1"/>
    <col min="9216" max="9217" width="10" customWidth="1"/>
    <col min="9218" max="9218" width="74.28515625" customWidth="1"/>
    <col min="9219" max="9219" width="18.42578125" customWidth="1"/>
    <col min="9220" max="9220" width="14.140625" customWidth="1"/>
    <col min="9221" max="9221" width="1.85546875" customWidth="1"/>
    <col min="9222" max="9222" width="14.85546875" customWidth="1"/>
    <col min="9223" max="9223" width="13" customWidth="1"/>
    <col min="9224" max="9224" width="10.28515625" customWidth="1"/>
    <col min="9225" max="9225" width="15.140625" customWidth="1"/>
    <col min="9226" max="9226" width="16" customWidth="1"/>
    <col min="9229" max="9229" width="0" hidden="1" customWidth="1"/>
    <col min="9230" max="9230" width="14.28515625" customWidth="1"/>
    <col min="9472" max="9473" width="10" customWidth="1"/>
    <col min="9474" max="9474" width="74.28515625" customWidth="1"/>
    <col min="9475" max="9475" width="18.42578125" customWidth="1"/>
    <col min="9476" max="9476" width="14.140625" customWidth="1"/>
    <col min="9477" max="9477" width="1.85546875" customWidth="1"/>
    <col min="9478" max="9478" width="14.85546875" customWidth="1"/>
    <col min="9479" max="9479" width="13" customWidth="1"/>
    <col min="9480" max="9480" width="10.28515625" customWidth="1"/>
    <col min="9481" max="9481" width="15.140625" customWidth="1"/>
    <col min="9482" max="9482" width="16" customWidth="1"/>
    <col min="9485" max="9485" width="0" hidden="1" customWidth="1"/>
    <col min="9486" max="9486" width="14.28515625" customWidth="1"/>
    <col min="9728" max="9729" width="10" customWidth="1"/>
    <col min="9730" max="9730" width="74.28515625" customWidth="1"/>
    <col min="9731" max="9731" width="18.42578125" customWidth="1"/>
    <col min="9732" max="9732" width="14.140625" customWidth="1"/>
    <col min="9733" max="9733" width="1.85546875" customWidth="1"/>
    <col min="9734" max="9734" width="14.85546875" customWidth="1"/>
    <col min="9735" max="9735" width="13" customWidth="1"/>
    <col min="9736" max="9736" width="10.28515625" customWidth="1"/>
    <col min="9737" max="9737" width="15.140625" customWidth="1"/>
    <col min="9738" max="9738" width="16" customWidth="1"/>
    <col min="9741" max="9741" width="0" hidden="1" customWidth="1"/>
    <col min="9742" max="9742" width="14.28515625" customWidth="1"/>
    <col min="9984" max="9985" width="10" customWidth="1"/>
    <col min="9986" max="9986" width="74.28515625" customWidth="1"/>
    <col min="9987" max="9987" width="18.42578125" customWidth="1"/>
    <col min="9988" max="9988" width="14.140625" customWidth="1"/>
    <col min="9989" max="9989" width="1.85546875" customWidth="1"/>
    <col min="9990" max="9990" width="14.85546875" customWidth="1"/>
    <col min="9991" max="9991" width="13" customWidth="1"/>
    <col min="9992" max="9992" width="10.28515625" customWidth="1"/>
    <col min="9993" max="9993" width="15.140625" customWidth="1"/>
    <col min="9994" max="9994" width="16" customWidth="1"/>
    <col min="9997" max="9997" width="0" hidden="1" customWidth="1"/>
    <col min="9998" max="9998" width="14.28515625" customWidth="1"/>
    <col min="10240" max="10241" width="10" customWidth="1"/>
    <col min="10242" max="10242" width="74.28515625" customWidth="1"/>
    <col min="10243" max="10243" width="18.42578125" customWidth="1"/>
    <col min="10244" max="10244" width="14.140625" customWidth="1"/>
    <col min="10245" max="10245" width="1.85546875" customWidth="1"/>
    <col min="10246" max="10246" width="14.85546875" customWidth="1"/>
    <col min="10247" max="10247" width="13" customWidth="1"/>
    <col min="10248" max="10248" width="10.28515625" customWidth="1"/>
    <col min="10249" max="10249" width="15.140625" customWidth="1"/>
    <col min="10250" max="10250" width="16" customWidth="1"/>
    <col min="10253" max="10253" width="0" hidden="1" customWidth="1"/>
    <col min="10254" max="10254" width="14.28515625" customWidth="1"/>
    <col min="10496" max="10497" width="10" customWidth="1"/>
    <col min="10498" max="10498" width="74.28515625" customWidth="1"/>
    <col min="10499" max="10499" width="18.42578125" customWidth="1"/>
    <col min="10500" max="10500" width="14.140625" customWidth="1"/>
    <col min="10501" max="10501" width="1.85546875" customWidth="1"/>
    <col min="10502" max="10502" width="14.85546875" customWidth="1"/>
    <col min="10503" max="10503" width="13" customWidth="1"/>
    <col min="10504" max="10504" width="10.28515625" customWidth="1"/>
    <col min="10505" max="10505" width="15.140625" customWidth="1"/>
    <col min="10506" max="10506" width="16" customWidth="1"/>
    <col min="10509" max="10509" width="0" hidden="1" customWidth="1"/>
    <col min="10510" max="10510" width="14.28515625" customWidth="1"/>
    <col min="10752" max="10753" width="10" customWidth="1"/>
    <col min="10754" max="10754" width="74.28515625" customWidth="1"/>
    <col min="10755" max="10755" width="18.42578125" customWidth="1"/>
    <col min="10756" max="10756" width="14.140625" customWidth="1"/>
    <col min="10757" max="10757" width="1.85546875" customWidth="1"/>
    <col min="10758" max="10758" width="14.85546875" customWidth="1"/>
    <col min="10759" max="10759" width="13" customWidth="1"/>
    <col min="10760" max="10760" width="10.28515625" customWidth="1"/>
    <col min="10761" max="10761" width="15.140625" customWidth="1"/>
    <col min="10762" max="10762" width="16" customWidth="1"/>
    <col min="10765" max="10765" width="0" hidden="1" customWidth="1"/>
    <col min="10766" max="10766" width="14.28515625" customWidth="1"/>
    <col min="11008" max="11009" width="10" customWidth="1"/>
    <col min="11010" max="11010" width="74.28515625" customWidth="1"/>
    <col min="11011" max="11011" width="18.42578125" customWidth="1"/>
    <col min="11012" max="11012" width="14.140625" customWidth="1"/>
    <col min="11013" max="11013" width="1.85546875" customWidth="1"/>
    <col min="11014" max="11014" width="14.85546875" customWidth="1"/>
    <col min="11015" max="11015" width="13" customWidth="1"/>
    <col min="11016" max="11016" width="10.28515625" customWidth="1"/>
    <col min="11017" max="11017" width="15.140625" customWidth="1"/>
    <col min="11018" max="11018" width="16" customWidth="1"/>
    <col min="11021" max="11021" width="0" hidden="1" customWidth="1"/>
    <col min="11022" max="11022" width="14.28515625" customWidth="1"/>
    <col min="11264" max="11265" width="10" customWidth="1"/>
    <col min="11266" max="11266" width="74.28515625" customWidth="1"/>
    <col min="11267" max="11267" width="18.42578125" customWidth="1"/>
    <col min="11268" max="11268" width="14.140625" customWidth="1"/>
    <col min="11269" max="11269" width="1.85546875" customWidth="1"/>
    <col min="11270" max="11270" width="14.85546875" customWidth="1"/>
    <col min="11271" max="11271" width="13" customWidth="1"/>
    <col min="11272" max="11272" width="10.28515625" customWidth="1"/>
    <col min="11273" max="11273" width="15.140625" customWidth="1"/>
    <col min="11274" max="11274" width="16" customWidth="1"/>
    <col min="11277" max="11277" width="0" hidden="1" customWidth="1"/>
    <col min="11278" max="11278" width="14.28515625" customWidth="1"/>
    <col min="11520" max="11521" width="10" customWidth="1"/>
    <col min="11522" max="11522" width="74.28515625" customWidth="1"/>
    <col min="11523" max="11523" width="18.42578125" customWidth="1"/>
    <col min="11524" max="11524" width="14.140625" customWidth="1"/>
    <col min="11525" max="11525" width="1.85546875" customWidth="1"/>
    <col min="11526" max="11526" width="14.85546875" customWidth="1"/>
    <col min="11527" max="11527" width="13" customWidth="1"/>
    <col min="11528" max="11528" width="10.28515625" customWidth="1"/>
    <col min="11529" max="11529" width="15.140625" customWidth="1"/>
    <col min="11530" max="11530" width="16" customWidth="1"/>
    <col min="11533" max="11533" width="0" hidden="1" customWidth="1"/>
    <col min="11534" max="11534" width="14.28515625" customWidth="1"/>
    <col min="11776" max="11777" width="10" customWidth="1"/>
    <col min="11778" max="11778" width="74.28515625" customWidth="1"/>
    <col min="11779" max="11779" width="18.42578125" customWidth="1"/>
    <col min="11780" max="11780" width="14.140625" customWidth="1"/>
    <col min="11781" max="11781" width="1.85546875" customWidth="1"/>
    <col min="11782" max="11782" width="14.85546875" customWidth="1"/>
    <col min="11783" max="11783" width="13" customWidth="1"/>
    <col min="11784" max="11784" width="10.28515625" customWidth="1"/>
    <col min="11785" max="11785" width="15.140625" customWidth="1"/>
    <col min="11786" max="11786" width="16" customWidth="1"/>
    <col min="11789" max="11789" width="0" hidden="1" customWidth="1"/>
    <col min="11790" max="11790" width="14.28515625" customWidth="1"/>
    <col min="12032" max="12033" width="10" customWidth="1"/>
    <col min="12034" max="12034" width="74.28515625" customWidth="1"/>
    <col min="12035" max="12035" width="18.42578125" customWidth="1"/>
    <col min="12036" max="12036" width="14.140625" customWidth="1"/>
    <col min="12037" max="12037" width="1.85546875" customWidth="1"/>
    <col min="12038" max="12038" width="14.85546875" customWidth="1"/>
    <col min="12039" max="12039" width="13" customWidth="1"/>
    <col min="12040" max="12040" width="10.28515625" customWidth="1"/>
    <col min="12041" max="12041" width="15.140625" customWidth="1"/>
    <col min="12042" max="12042" width="16" customWidth="1"/>
    <col min="12045" max="12045" width="0" hidden="1" customWidth="1"/>
    <col min="12046" max="12046" width="14.28515625" customWidth="1"/>
    <col min="12288" max="12289" width="10" customWidth="1"/>
    <col min="12290" max="12290" width="74.28515625" customWidth="1"/>
    <col min="12291" max="12291" width="18.42578125" customWidth="1"/>
    <col min="12292" max="12292" width="14.140625" customWidth="1"/>
    <col min="12293" max="12293" width="1.85546875" customWidth="1"/>
    <col min="12294" max="12294" width="14.85546875" customWidth="1"/>
    <col min="12295" max="12295" width="13" customWidth="1"/>
    <col min="12296" max="12296" width="10.28515625" customWidth="1"/>
    <col min="12297" max="12297" width="15.140625" customWidth="1"/>
    <col min="12298" max="12298" width="16" customWidth="1"/>
    <col min="12301" max="12301" width="0" hidden="1" customWidth="1"/>
    <col min="12302" max="12302" width="14.28515625" customWidth="1"/>
    <col min="12544" max="12545" width="10" customWidth="1"/>
    <col min="12546" max="12546" width="74.28515625" customWidth="1"/>
    <col min="12547" max="12547" width="18.42578125" customWidth="1"/>
    <col min="12548" max="12548" width="14.140625" customWidth="1"/>
    <col min="12549" max="12549" width="1.85546875" customWidth="1"/>
    <col min="12550" max="12550" width="14.85546875" customWidth="1"/>
    <col min="12551" max="12551" width="13" customWidth="1"/>
    <col min="12552" max="12552" width="10.28515625" customWidth="1"/>
    <col min="12553" max="12553" width="15.140625" customWidth="1"/>
    <col min="12554" max="12554" width="16" customWidth="1"/>
    <col min="12557" max="12557" width="0" hidden="1" customWidth="1"/>
    <col min="12558" max="12558" width="14.28515625" customWidth="1"/>
    <col min="12800" max="12801" width="10" customWidth="1"/>
    <col min="12802" max="12802" width="74.28515625" customWidth="1"/>
    <col min="12803" max="12803" width="18.42578125" customWidth="1"/>
    <col min="12804" max="12804" width="14.140625" customWidth="1"/>
    <col min="12805" max="12805" width="1.85546875" customWidth="1"/>
    <col min="12806" max="12806" width="14.85546875" customWidth="1"/>
    <col min="12807" max="12807" width="13" customWidth="1"/>
    <col min="12808" max="12808" width="10.28515625" customWidth="1"/>
    <col min="12809" max="12809" width="15.140625" customWidth="1"/>
    <col min="12810" max="12810" width="16" customWidth="1"/>
    <col min="12813" max="12813" width="0" hidden="1" customWidth="1"/>
    <col min="12814" max="12814" width="14.28515625" customWidth="1"/>
    <col min="13056" max="13057" width="10" customWidth="1"/>
    <col min="13058" max="13058" width="74.28515625" customWidth="1"/>
    <col min="13059" max="13059" width="18.42578125" customWidth="1"/>
    <col min="13060" max="13060" width="14.140625" customWidth="1"/>
    <col min="13061" max="13061" width="1.85546875" customWidth="1"/>
    <col min="13062" max="13062" width="14.85546875" customWidth="1"/>
    <col min="13063" max="13063" width="13" customWidth="1"/>
    <col min="13064" max="13064" width="10.28515625" customWidth="1"/>
    <col min="13065" max="13065" width="15.140625" customWidth="1"/>
    <col min="13066" max="13066" width="16" customWidth="1"/>
    <col min="13069" max="13069" width="0" hidden="1" customWidth="1"/>
    <col min="13070" max="13070" width="14.28515625" customWidth="1"/>
    <col min="13312" max="13313" width="10" customWidth="1"/>
    <col min="13314" max="13314" width="74.28515625" customWidth="1"/>
    <col min="13315" max="13315" width="18.42578125" customWidth="1"/>
    <col min="13316" max="13316" width="14.140625" customWidth="1"/>
    <col min="13317" max="13317" width="1.85546875" customWidth="1"/>
    <col min="13318" max="13318" width="14.85546875" customWidth="1"/>
    <col min="13319" max="13319" width="13" customWidth="1"/>
    <col min="13320" max="13320" width="10.28515625" customWidth="1"/>
    <col min="13321" max="13321" width="15.140625" customWidth="1"/>
    <col min="13322" max="13322" width="16" customWidth="1"/>
    <col min="13325" max="13325" width="0" hidden="1" customWidth="1"/>
    <col min="13326" max="13326" width="14.28515625" customWidth="1"/>
    <col min="13568" max="13569" width="10" customWidth="1"/>
    <col min="13570" max="13570" width="74.28515625" customWidth="1"/>
    <col min="13571" max="13571" width="18.42578125" customWidth="1"/>
    <col min="13572" max="13572" width="14.140625" customWidth="1"/>
    <col min="13573" max="13573" width="1.85546875" customWidth="1"/>
    <col min="13574" max="13574" width="14.85546875" customWidth="1"/>
    <col min="13575" max="13575" width="13" customWidth="1"/>
    <col min="13576" max="13576" width="10.28515625" customWidth="1"/>
    <col min="13577" max="13577" width="15.140625" customWidth="1"/>
    <col min="13578" max="13578" width="16" customWidth="1"/>
    <col min="13581" max="13581" width="0" hidden="1" customWidth="1"/>
    <col min="13582" max="13582" width="14.28515625" customWidth="1"/>
    <col min="13824" max="13825" width="10" customWidth="1"/>
    <col min="13826" max="13826" width="74.28515625" customWidth="1"/>
    <col min="13827" max="13827" width="18.42578125" customWidth="1"/>
    <col min="13828" max="13828" width="14.140625" customWidth="1"/>
    <col min="13829" max="13829" width="1.85546875" customWidth="1"/>
    <col min="13830" max="13830" width="14.85546875" customWidth="1"/>
    <col min="13831" max="13831" width="13" customWidth="1"/>
    <col min="13832" max="13832" width="10.28515625" customWidth="1"/>
    <col min="13833" max="13833" width="15.140625" customWidth="1"/>
    <col min="13834" max="13834" width="16" customWidth="1"/>
    <col min="13837" max="13837" width="0" hidden="1" customWidth="1"/>
    <col min="13838" max="13838" width="14.28515625" customWidth="1"/>
    <col min="14080" max="14081" width="10" customWidth="1"/>
    <col min="14082" max="14082" width="74.28515625" customWidth="1"/>
    <col min="14083" max="14083" width="18.42578125" customWidth="1"/>
    <col min="14084" max="14084" width="14.140625" customWidth="1"/>
    <col min="14085" max="14085" width="1.85546875" customWidth="1"/>
    <col min="14086" max="14086" width="14.85546875" customWidth="1"/>
    <col min="14087" max="14087" width="13" customWidth="1"/>
    <col min="14088" max="14088" width="10.28515625" customWidth="1"/>
    <col min="14089" max="14089" width="15.140625" customWidth="1"/>
    <col min="14090" max="14090" width="16" customWidth="1"/>
    <col min="14093" max="14093" width="0" hidden="1" customWidth="1"/>
    <col min="14094" max="14094" width="14.28515625" customWidth="1"/>
    <col min="14336" max="14337" width="10" customWidth="1"/>
    <col min="14338" max="14338" width="74.28515625" customWidth="1"/>
    <col min="14339" max="14339" width="18.42578125" customWidth="1"/>
    <col min="14340" max="14340" width="14.140625" customWidth="1"/>
    <col min="14341" max="14341" width="1.85546875" customWidth="1"/>
    <col min="14342" max="14342" width="14.85546875" customWidth="1"/>
    <col min="14343" max="14343" width="13" customWidth="1"/>
    <col min="14344" max="14344" width="10.28515625" customWidth="1"/>
    <col min="14345" max="14345" width="15.140625" customWidth="1"/>
    <col min="14346" max="14346" width="16" customWidth="1"/>
    <col min="14349" max="14349" width="0" hidden="1" customWidth="1"/>
    <col min="14350" max="14350" width="14.28515625" customWidth="1"/>
    <col min="14592" max="14593" width="10" customWidth="1"/>
    <col min="14594" max="14594" width="74.28515625" customWidth="1"/>
    <col min="14595" max="14595" width="18.42578125" customWidth="1"/>
    <col min="14596" max="14596" width="14.140625" customWidth="1"/>
    <col min="14597" max="14597" width="1.85546875" customWidth="1"/>
    <col min="14598" max="14598" width="14.85546875" customWidth="1"/>
    <col min="14599" max="14599" width="13" customWidth="1"/>
    <col min="14600" max="14600" width="10.28515625" customWidth="1"/>
    <col min="14601" max="14601" width="15.140625" customWidth="1"/>
    <col min="14602" max="14602" width="16" customWidth="1"/>
    <col min="14605" max="14605" width="0" hidden="1" customWidth="1"/>
    <col min="14606" max="14606" width="14.28515625" customWidth="1"/>
    <col min="14848" max="14849" width="10" customWidth="1"/>
    <col min="14850" max="14850" width="74.28515625" customWidth="1"/>
    <col min="14851" max="14851" width="18.42578125" customWidth="1"/>
    <col min="14852" max="14852" width="14.140625" customWidth="1"/>
    <col min="14853" max="14853" width="1.85546875" customWidth="1"/>
    <col min="14854" max="14854" width="14.85546875" customWidth="1"/>
    <col min="14855" max="14855" width="13" customWidth="1"/>
    <col min="14856" max="14856" width="10.28515625" customWidth="1"/>
    <col min="14857" max="14857" width="15.140625" customWidth="1"/>
    <col min="14858" max="14858" width="16" customWidth="1"/>
    <col min="14861" max="14861" width="0" hidden="1" customWidth="1"/>
    <col min="14862" max="14862" width="14.28515625" customWidth="1"/>
    <col min="15104" max="15105" width="10" customWidth="1"/>
    <col min="15106" max="15106" width="74.28515625" customWidth="1"/>
    <col min="15107" max="15107" width="18.42578125" customWidth="1"/>
    <col min="15108" max="15108" width="14.140625" customWidth="1"/>
    <col min="15109" max="15109" width="1.85546875" customWidth="1"/>
    <col min="15110" max="15110" width="14.85546875" customWidth="1"/>
    <col min="15111" max="15111" width="13" customWidth="1"/>
    <col min="15112" max="15112" width="10.28515625" customWidth="1"/>
    <col min="15113" max="15113" width="15.140625" customWidth="1"/>
    <col min="15114" max="15114" width="16" customWidth="1"/>
    <col min="15117" max="15117" width="0" hidden="1" customWidth="1"/>
    <col min="15118" max="15118" width="14.28515625" customWidth="1"/>
    <col min="15360" max="15361" width="10" customWidth="1"/>
    <col min="15362" max="15362" width="74.28515625" customWidth="1"/>
    <col min="15363" max="15363" width="18.42578125" customWidth="1"/>
    <col min="15364" max="15364" width="14.140625" customWidth="1"/>
    <col min="15365" max="15365" width="1.85546875" customWidth="1"/>
    <col min="15366" max="15366" width="14.85546875" customWidth="1"/>
    <col min="15367" max="15367" width="13" customWidth="1"/>
    <col min="15368" max="15368" width="10.28515625" customWidth="1"/>
    <col min="15369" max="15369" width="15.140625" customWidth="1"/>
    <col min="15370" max="15370" width="16" customWidth="1"/>
    <col min="15373" max="15373" width="0" hidden="1" customWidth="1"/>
    <col min="15374" max="15374" width="14.28515625" customWidth="1"/>
    <col min="15616" max="15617" width="10" customWidth="1"/>
    <col min="15618" max="15618" width="74.28515625" customWidth="1"/>
    <col min="15619" max="15619" width="18.42578125" customWidth="1"/>
    <col min="15620" max="15620" width="14.140625" customWidth="1"/>
    <col min="15621" max="15621" width="1.85546875" customWidth="1"/>
    <col min="15622" max="15622" width="14.85546875" customWidth="1"/>
    <col min="15623" max="15623" width="13" customWidth="1"/>
    <col min="15624" max="15624" width="10.28515625" customWidth="1"/>
    <col min="15625" max="15625" width="15.140625" customWidth="1"/>
    <col min="15626" max="15626" width="16" customWidth="1"/>
    <col min="15629" max="15629" width="0" hidden="1" customWidth="1"/>
    <col min="15630" max="15630" width="14.28515625" customWidth="1"/>
    <col min="15872" max="15873" width="10" customWidth="1"/>
    <col min="15874" max="15874" width="74.28515625" customWidth="1"/>
    <col min="15875" max="15875" width="18.42578125" customWidth="1"/>
    <col min="15876" max="15876" width="14.140625" customWidth="1"/>
    <col min="15877" max="15877" width="1.85546875" customWidth="1"/>
    <col min="15878" max="15878" width="14.85546875" customWidth="1"/>
    <col min="15879" max="15879" width="13" customWidth="1"/>
    <col min="15880" max="15880" width="10.28515625" customWidth="1"/>
    <col min="15881" max="15881" width="15.140625" customWidth="1"/>
    <col min="15882" max="15882" width="16" customWidth="1"/>
    <col min="15885" max="15885" width="0" hidden="1" customWidth="1"/>
    <col min="15886" max="15886" width="14.28515625" customWidth="1"/>
    <col min="16128" max="16129" width="10" customWidth="1"/>
    <col min="16130" max="16130" width="74.28515625" customWidth="1"/>
    <col min="16131" max="16131" width="18.42578125" customWidth="1"/>
    <col min="16132" max="16132" width="14.140625" customWidth="1"/>
    <col min="16133" max="16133" width="1.85546875" customWidth="1"/>
    <col min="16134" max="16134" width="14.85546875" customWidth="1"/>
    <col min="16135" max="16135" width="13" customWidth="1"/>
    <col min="16136" max="16136" width="10.28515625" customWidth="1"/>
    <col min="16137" max="16137" width="15.140625" customWidth="1"/>
    <col min="16138" max="16138" width="16" customWidth="1"/>
    <col min="16141" max="16141" width="0" hidden="1" customWidth="1"/>
    <col min="16142" max="16142" width="14.28515625" customWidth="1"/>
  </cols>
  <sheetData>
    <row r="1" spans="1:13" x14ac:dyDescent="0.25">
      <c r="A1" s="63" t="s">
        <v>750</v>
      </c>
      <c r="B1" s="73"/>
      <c r="C1" s="2"/>
      <c r="D1" s="2"/>
      <c r="E1" s="2"/>
      <c r="F1" s="3"/>
      <c r="G1" s="4"/>
      <c r="H1" s="122"/>
      <c r="I1" s="123"/>
      <c r="J1" s="122"/>
      <c r="K1" s="130"/>
      <c r="L1" s="130"/>
    </row>
    <row r="2" spans="1:13" ht="19.5" customHeight="1" thickBot="1" x14ac:dyDescent="0.3">
      <c r="A2" s="59" t="s">
        <v>47</v>
      </c>
      <c r="B2" s="8"/>
      <c r="D2" s="88" t="s">
        <v>0</v>
      </c>
      <c r="E2" s="9"/>
      <c r="F2" s="62">
        <f>16000-D5</f>
        <v>-710</v>
      </c>
      <c r="G2" s="10"/>
      <c r="H2" s="122"/>
      <c r="I2" s="123"/>
      <c r="J2" s="122"/>
      <c r="K2" s="130"/>
      <c r="L2" s="130"/>
    </row>
    <row r="3" spans="1:13" ht="15.75" thickTop="1" x14ac:dyDescent="0.25">
      <c r="A3" s="60" t="s">
        <v>13</v>
      </c>
      <c r="B3" s="11" t="s">
        <v>52</v>
      </c>
      <c r="C3" s="6"/>
      <c r="D3" s="6"/>
      <c r="E3" s="6"/>
      <c r="F3" s="12"/>
      <c r="G3" s="6"/>
      <c r="H3" s="122"/>
      <c r="I3" s="124"/>
      <c r="J3" s="125"/>
      <c r="K3" s="130"/>
      <c r="L3" s="130"/>
    </row>
    <row r="4" spans="1:13" x14ac:dyDescent="0.25">
      <c r="A4" s="60"/>
      <c r="B4" s="14" t="s">
        <v>46</v>
      </c>
      <c r="C4" s="11"/>
      <c r="D4" s="6"/>
      <c r="E4" s="6"/>
      <c r="F4" s="12"/>
      <c r="G4" s="6"/>
      <c r="H4" s="122"/>
      <c r="I4" s="124"/>
      <c r="J4" s="125"/>
      <c r="K4" s="130"/>
      <c r="L4" s="130"/>
    </row>
    <row r="5" spans="1:13" x14ac:dyDescent="0.25">
      <c r="A5" s="60"/>
      <c r="B5" s="11"/>
      <c r="C5" s="15" t="s">
        <v>2</v>
      </c>
      <c r="D5" s="89">
        <f>SUM(D8:D51)</f>
        <v>16710</v>
      </c>
      <c r="E5" s="90"/>
      <c r="F5" s="89">
        <f>SUM(F8:F51)</f>
        <v>4000</v>
      </c>
      <c r="G5" s="6"/>
      <c r="H5" s="122"/>
      <c r="I5" s="124"/>
      <c r="J5" s="125"/>
      <c r="K5" s="130"/>
      <c r="L5" s="130"/>
    </row>
    <row r="6" spans="1:13" ht="6" customHeight="1" x14ac:dyDescent="0.25">
      <c r="A6" s="60"/>
      <c r="B6" s="11"/>
      <c r="C6" s="11"/>
      <c r="D6" s="6"/>
      <c r="E6" s="6"/>
      <c r="F6" s="12"/>
      <c r="G6" s="6"/>
      <c r="H6" s="122"/>
      <c r="I6" s="124"/>
      <c r="J6" s="125"/>
      <c r="K6" s="130"/>
      <c r="L6" s="130"/>
    </row>
    <row r="7" spans="1:13" s="21" customFormat="1" ht="34.5" customHeight="1" x14ac:dyDescent="0.25">
      <c r="A7" s="17" t="s">
        <v>3</v>
      </c>
      <c r="B7" s="18" t="s">
        <v>4</v>
      </c>
      <c r="C7" s="75" t="s">
        <v>5</v>
      </c>
      <c r="D7" s="19" t="s">
        <v>6</v>
      </c>
      <c r="E7" s="19"/>
      <c r="F7" s="19" t="s">
        <v>7</v>
      </c>
      <c r="G7" s="20" t="s">
        <v>48</v>
      </c>
      <c r="H7" s="126"/>
      <c r="I7" s="126"/>
      <c r="J7" s="126"/>
      <c r="K7" s="131"/>
      <c r="L7" s="132"/>
      <c r="M7" s="23"/>
    </row>
    <row r="8" spans="1:13" s="76" customFormat="1" ht="14.25" customHeight="1" x14ac:dyDescent="0.2">
      <c r="A8" s="168" t="s">
        <v>694</v>
      </c>
      <c r="B8" s="168" t="s">
        <v>695</v>
      </c>
      <c r="C8" s="223">
        <v>1000</v>
      </c>
      <c r="D8" s="223">
        <v>500</v>
      </c>
      <c r="E8" s="223"/>
      <c r="F8" s="225" t="s">
        <v>100</v>
      </c>
      <c r="G8" s="198" t="s">
        <v>722</v>
      </c>
      <c r="H8" s="127"/>
      <c r="I8" s="128"/>
      <c r="J8" s="129"/>
      <c r="K8" s="133"/>
      <c r="L8" s="133"/>
    </row>
    <row r="9" spans="1:13" s="76" customFormat="1" x14ac:dyDescent="0.2">
      <c r="A9" s="168" t="s">
        <v>696</v>
      </c>
      <c r="B9" s="168" t="s">
        <v>697</v>
      </c>
      <c r="C9" s="223">
        <v>1500</v>
      </c>
      <c r="D9" s="223">
        <v>500</v>
      </c>
      <c r="E9" s="223"/>
      <c r="F9" s="225" t="s">
        <v>100</v>
      </c>
      <c r="G9" s="198" t="s">
        <v>237</v>
      </c>
      <c r="H9" s="127"/>
      <c r="I9" s="134"/>
      <c r="J9" s="135"/>
      <c r="K9" s="133"/>
      <c r="L9" s="133"/>
    </row>
    <row r="10" spans="1:13" s="76" customFormat="1" x14ac:dyDescent="0.2">
      <c r="A10" s="168" t="s">
        <v>698</v>
      </c>
      <c r="B10" s="168" t="s">
        <v>699</v>
      </c>
      <c r="C10" s="223">
        <v>1500</v>
      </c>
      <c r="D10" s="223">
        <v>200</v>
      </c>
      <c r="E10" s="223"/>
      <c r="F10" s="225" t="s">
        <v>100</v>
      </c>
      <c r="G10" s="198" t="s">
        <v>237</v>
      </c>
      <c r="H10" s="127"/>
      <c r="I10" s="136"/>
      <c r="J10" s="129"/>
      <c r="K10" s="133"/>
      <c r="L10" s="133"/>
    </row>
    <row r="11" spans="1:13" s="76" customFormat="1" x14ac:dyDescent="0.2">
      <c r="A11" s="168" t="s">
        <v>700</v>
      </c>
      <c r="B11" s="168" t="s">
        <v>701</v>
      </c>
      <c r="C11" s="223">
        <v>1500</v>
      </c>
      <c r="D11" s="223">
        <v>375</v>
      </c>
      <c r="E11" s="223"/>
      <c r="F11" s="225" t="s">
        <v>100</v>
      </c>
      <c r="G11" s="198">
        <v>44722</v>
      </c>
      <c r="H11" s="127"/>
      <c r="I11" s="136"/>
      <c r="J11" s="129"/>
      <c r="K11" s="133"/>
      <c r="L11" s="133"/>
    </row>
    <row r="12" spans="1:13" s="76" customFormat="1" x14ac:dyDescent="0.2">
      <c r="A12" s="168"/>
      <c r="B12" s="168" t="s">
        <v>702</v>
      </c>
      <c r="C12" s="225" t="s">
        <v>100</v>
      </c>
      <c r="D12" s="223">
        <v>70</v>
      </c>
      <c r="E12" s="223"/>
      <c r="F12" s="225" t="s">
        <v>100</v>
      </c>
      <c r="G12" s="198" t="s">
        <v>723</v>
      </c>
      <c r="H12" s="28"/>
      <c r="I12" s="28"/>
      <c r="J12" s="27"/>
    </row>
    <row r="13" spans="1:13" s="76" customFormat="1" x14ac:dyDescent="0.2">
      <c r="A13" s="207" t="s">
        <v>703</v>
      </c>
      <c r="B13" s="207" t="s">
        <v>704</v>
      </c>
      <c r="C13" s="225" t="s">
        <v>100</v>
      </c>
      <c r="D13" s="223">
        <v>1500</v>
      </c>
      <c r="E13" s="223"/>
      <c r="F13" s="223" t="s">
        <v>705</v>
      </c>
      <c r="G13" s="227" t="s">
        <v>100</v>
      </c>
      <c r="H13" s="28"/>
      <c r="I13" s="28"/>
      <c r="J13" s="27"/>
    </row>
    <row r="14" spans="1:13" s="76" customFormat="1" x14ac:dyDescent="0.2">
      <c r="A14" s="168" t="s">
        <v>706</v>
      </c>
      <c r="B14" s="207" t="s">
        <v>707</v>
      </c>
      <c r="C14" s="223">
        <v>4000</v>
      </c>
      <c r="D14" s="223">
        <v>1000</v>
      </c>
      <c r="E14" s="223"/>
      <c r="F14" s="223" t="s">
        <v>708</v>
      </c>
      <c r="G14" s="198" t="s">
        <v>139</v>
      </c>
      <c r="H14" s="28"/>
      <c r="I14" s="29"/>
      <c r="J14" s="28"/>
    </row>
    <row r="15" spans="1:13" s="76" customFormat="1" ht="38.25" x14ac:dyDescent="0.2">
      <c r="A15" s="168" t="s">
        <v>709</v>
      </c>
      <c r="B15" s="168" t="s">
        <v>710</v>
      </c>
      <c r="C15" s="223">
        <v>3500</v>
      </c>
      <c r="D15" s="223">
        <v>1750</v>
      </c>
      <c r="E15" s="223"/>
      <c r="F15" s="223" t="s">
        <v>711</v>
      </c>
      <c r="G15" s="198" t="s">
        <v>139</v>
      </c>
      <c r="H15" s="28"/>
      <c r="I15" s="28"/>
      <c r="J15" s="27"/>
    </row>
    <row r="16" spans="1:13" s="76" customFormat="1" x14ac:dyDescent="0.2">
      <c r="A16" s="168" t="s">
        <v>712</v>
      </c>
      <c r="B16" s="224" t="s">
        <v>713</v>
      </c>
      <c r="C16" s="226" t="s">
        <v>100</v>
      </c>
      <c r="D16" s="223">
        <v>315</v>
      </c>
      <c r="E16" s="92"/>
      <c r="F16" s="226" t="s">
        <v>100</v>
      </c>
      <c r="G16" s="228" t="s">
        <v>659</v>
      </c>
      <c r="H16" s="28"/>
      <c r="I16" s="29"/>
      <c r="J16" s="28"/>
    </row>
    <row r="17" spans="1:10" s="76" customFormat="1" ht="25.5" x14ac:dyDescent="0.2">
      <c r="A17" s="168" t="s">
        <v>714</v>
      </c>
      <c r="B17" s="224" t="s">
        <v>715</v>
      </c>
      <c r="C17" s="223">
        <v>4000</v>
      </c>
      <c r="D17" s="223">
        <v>4000</v>
      </c>
      <c r="E17" s="92"/>
      <c r="F17" s="226" t="s">
        <v>100</v>
      </c>
      <c r="G17" s="228" t="s">
        <v>171</v>
      </c>
      <c r="H17" s="28"/>
      <c r="I17" s="29"/>
      <c r="J17" s="28"/>
    </row>
    <row r="18" spans="1:10" s="76" customFormat="1" x14ac:dyDescent="0.2">
      <c r="A18" s="168" t="s">
        <v>716</v>
      </c>
      <c r="B18" s="168" t="s">
        <v>717</v>
      </c>
      <c r="C18" s="223">
        <v>2000</v>
      </c>
      <c r="D18" s="223">
        <v>1000</v>
      </c>
      <c r="E18" s="223"/>
      <c r="F18" s="225" t="s">
        <v>100</v>
      </c>
      <c r="G18" s="198" t="s">
        <v>139</v>
      </c>
      <c r="H18" s="28"/>
      <c r="I18" s="29"/>
      <c r="J18" s="28"/>
    </row>
    <row r="19" spans="1:10" s="76" customFormat="1" ht="25.5" x14ac:dyDescent="0.2">
      <c r="A19" s="92" t="s">
        <v>718</v>
      </c>
      <c r="B19" s="218" t="s">
        <v>719</v>
      </c>
      <c r="C19" s="223">
        <v>6000</v>
      </c>
      <c r="D19" s="223">
        <v>4000</v>
      </c>
      <c r="E19" s="223"/>
      <c r="F19" s="223">
        <v>2000</v>
      </c>
      <c r="G19" s="198" t="s">
        <v>171</v>
      </c>
      <c r="H19" s="28"/>
      <c r="I19" s="29"/>
      <c r="J19" s="28"/>
    </row>
    <row r="20" spans="1:10" s="76" customFormat="1" ht="25.5" x14ac:dyDescent="0.2">
      <c r="A20" s="168" t="s">
        <v>720</v>
      </c>
      <c r="B20" s="168" t="s">
        <v>721</v>
      </c>
      <c r="C20" s="223">
        <v>6000</v>
      </c>
      <c r="D20" s="223">
        <v>1500</v>
      </c>
      <c r="E20" s="223"/>
      <c r="F20" s="223">
        <v>2000</v>
      </c>
      <c r="G20" s="198" t="s">
        <v>139</v>
      </c>
      <c r="H20" s="28"/>
      <c r="I20" s="29"/>
      <c r="J20" s="28"/>
    </row>
    <row r="21" spans="1:10" s="76" customFormat="1" x14ac:dyDescent="0.2">
      <c r="A21" s="72"/>
      <c r="B21" s="1"/>
      <c r="C21" s="25"/>
      <c r="D21" s="25"/>
      <c r="E21" s="25"/>
      <c r="F21" s="26"/>
      <c r="G21" s="28"/>
      <c r="H21" s="28"/>
      <c r="I21" s="29"/>
      <c r="J21" s="28"/>
    </row>
    <row r="22" spans="1:10" s="76" customFormat="1" x14ac:dyDescent="0.2">
      <c r="A22" s="72"/>
      <c r="B22" s="1"/>
      <c r="C22" s="25"/>
      <c r="D22" s="25"/>
      <c r="E22" s="25"/>
      <c r="F22" s="26"/>
      <c r="G22" s="28"/>
      <c r="H22" s="28"/>
      <c r="I22" s="29"/>
      <c r="J22" s="28"/>
    </row>
    <row r="23" spans="1:10" s="80" customFormat="1" x14ac:dyDescent="0.2">
      <c r="A23" s="77"/>
      <c r="B23" s="65"/>
      <c r="C23" s="78"/>
      <c r="D23" s="78"/>
      <c r="E23" s="78"/>
      <c r="F23" s="79"/>
      <c r="G23" s="67"/>
      <c r="H23" s="67"/>
      <c r="I23" s="74"/>
      <c r="J23" s="67"/>
    </row>
    <row r="24" spans="1:10" s="80" customFormat="1" x14ac:dyDescent="0.2">
      <c r="A24" s="77"/>
      <c r="B24" s="81"/>
      <c r="C24" s="78"/>
      <c r="D24" s="78"/>
      <c r="E24" s="78"/>
      <c r="F24" s="79"/>
      <c r="G24" s="67"/>
      <c r="H24" s="67"/>
      <c r="I24" s="74"/>
      <c r="J24" s="67"/>
    </row>
    <row r="25" spans="1:10" s="80" customFormat="1" x14ac:dyDescent="0.2">
      <c r="A25" s="77"/>
      <c r="B25" s="81"/>
      <c r="C25" s="78"/>
      <c r="D25" s="78"/>
      <c r="E25" s="78"/>
      <c r="F25" s="79"/>
      <c r="G25" s="67"/>
      <c r="H25" s="67"/>
      <c r="I25" s="74"/>
      <c r="J25" s="67"/>
    </row>
    <row r="26" spans="1:10" s="76" customFormat="1" x14ac:dyDescent="0.2">
      <c r="A26" s="72"/>
      <c r="B26" s="1"/>
      <c r="C26" s="25"/>
      <c r="D26" s="25"/>
      <c r="E26" s="25"/>
      <c r="F26" s="26"/>
      <c r="G26" s="28"/>
      <c r="H26" s="28"/>
      <c r="I26" s="29"/>
      <c r="J26" s="28"/>
    </row>
    <row r="27" spans="1:10" s="76" customFormat="1" x14ac:dyDescent="0.2">
      <c r="A27" s="72"/>
      <c r="B27" s="1"/>
      <c r="C27" s="25"/>
      <c r="D27" s="25"/>
      <c r="E27" s="25"/>
      <c r="F27" s="26"/>
      <c r="G27" s="28"/>
      <c r="H27" s="28"/>
      <c r="I27" s="29"/>
      <c r="J27" s="28"/>
    </row>
    <row r="28" spans="1:10" s="76" customFormat="1" x14ac:dyDescent="0.2">
      <c r="A28" s="72"/>
      <c r="B28" s="1"/>
      <c r="C28" s="25"/>
      <c r="D28" s="25"/>
      <c r="E28" s="25"/>
      <c r="F28" s="26"/>
      <c r="G28" s="28"/>
      <c r="H28" s="28"/>
      <c r="I28" s="29"/>
      <c r="J28" s="28"/>
    </row>
    <row r="29" spans="1:10" s="76" customFormat="1" x14ac:dyDescent="0.2">
      <c r="A29" s="72"/>
      <c r="B29" s="64"/>
      <c r="C29" s="25"/>
      <c r="D29" s="25"/>
      <c r="E29" s="25"/>
      <c r="F29" s="26"/>
      <c r="G29" s="28"/>
      <c r="H29" s="28"/>
      <c r="I29" s="29"/>
      <c r="J29" s="28"/>
    </row>
    <row r="30" spans="1:10" s="76" customFormat="1" x14ac:dyDescent="0.2">
      <c r="A30" s="72"/>
      <c r="B30" s="1"/>
      <c r="C30" s="25"/>
      <c r="D30" s="25"/>
      <c r="E30" s="25"/>
      <c r="F30" s="26"/>
      <c r="G30" s="28"/>
      <c r="H30" s="28"/>
      <c r="I30" s="29"/>
      <c r="J30" s="28"/>
    </row>
    <row r="31" spans="1:10" s="76" customFormat="1" x14ac:dyDescent="0.2">
      <c r="A31" s="72"/>
      <c r="B31" s="1"/>
      <c r="C31" s="25"/>
      <c r="D31" s="25"/>
      <c r="E31" s="25"/>
      <c r="F31" s="26"/>
      <c r="G31" s="28"/>
      <c r="H31" s="28"/>
      <c r="I31" s="29"/>
      <c r="J31" s="28"/>
    </row>
    <row r="32" spans="1:10" s="76" customFormat="1" x14ac:dyDescent="0.2">
      <c r="A32" s="72"/>
      <c r="B32" s="1"/>
      <c r="C32" s="25"/>
      <c r="D32" s="25"/>
      <c r="E32" s="25"/>
      <c r="F32" s="26"/>
      <c r="G32" s="28"/>
      <c r="H32" s="28"/>
      <c r="I32" s="29"/>
      <c r="J32" s="28"/>
    </row>
    <row r="33" spans="1:10" s="76" customFormat="1" x14ac:dyDescent="0.2">
      <c r="A33" s="72"/>
      <c r="B33" s="1"/>
      <c r="C33" s="25"/>
      <c r="D33" s="25"/>
      <c r="E33" s="25"/>
      <c r="F33" s="26"/>
      <c r="G33" s="28"/>
      <c r="H33" s="28"/>
      <c r="I33" s="29"/>
      <c r="J33" s="28"/>
    </row>
    <row r="34" spans="1:10" s="76" customFormat="1" x14ac:dyDescent="0.2">
      <c r="A34" s="72"/>
      <c r="B34" s="1"/>
      <c r="C34" s="25"/>
      <c r="D34" s="25"/>
      <c r="E34" s="25"/>
      <c r="F34" s="26"/>
      <c r="G34" s="28"/>
      <c r="H34" s="28"/>
      <c r="I34" s="29"/>
      <c r="J34" s="28"/>
    </row>
    <row r="35" spans="1:10" s="76" customFormat="1" x14ac:dyDescent="0.2">
      <c r="A35" s="72"/>
      <c r="B35" s="1"/>
      <c r="C35" s="25"/>
      <c r="D35" s="25"/>
      <c r="E35" s="25"/>
      <c r="F35" s="26"/>
      <c r="G35" s="28"/>
      <c r="H35" s="28"/>
      <c r="I35" s="29"/>
      <c r="J35" s="28"/>
    </row>
    <row r="36" spans="1:10" s="76" customFormat="1" x14ac:dyDescent="0.2">
      <c r="A36" s="72"/>
      <c r="B36" s="1"/>
      <c r="C36" s="25"/>
      <c r="D36" s="25"/>
      <c r="E36" s="25"/>
      <c r="F36" s="26"/>
      <c r="G36" s="28"/>
      <c r="H36" s="28"/>
      <c r="I36" s="29"/>
      <c r="J36" s="28"/>
    </row>
    <row r="37" spans="1:10" s="76" customFormat="1" x14ac:dyDescent="0.2">
      <c r="A37" s="72"/>
      <c r="B37" s="1"/>
      <c r="C37" s="25"/>
      <c r="D37" s="25"/>
      <c r="E37" s="25"/>
      <c r="F37" s="26"/>
      <c r="G37" s="28"/>
      <c r="H37" s="28"/>
      <c r="I37" s="29"/>
      <c r="J37" s="28"/>
    </row>
    <row r="38" spans="1:10" s="76" customFormat="1" x14ac:dyDescent="0.2">
      <c r="A38" s="72"/>
      <c r="B38" s="74"/>
      <c r="C38" s="25"/>
      <c r="D38" s="25"/>
      <c r="E38" s="25"/>
      <c r="F38" s="26"/>
      <c r="G38" s="28"/>
      <c r="H38" s="28"/>
      <c r="I38" s="29"/>
      <c r="J38" s="28"/>
    </row>
    <row r="39" spans="1:10" s="76" customFormat="1" x14ac:dyDescent="0.2">
      <c r="A39" s="83"/>
      <c r="B39" s="74"/>
      <c r="C39" s="25"/>
      <c r="D39" s="25"/>
      <c r="E39" s="25"/>
      <c r="F39" s="26"/>
      <c r="G39" s="28"/>
      <c r="H39" s="28"/>
      <c r="I39" s="29"/>
      <c r="J39" s="28"/>
    </row>
    <row r="40" spans="1:10" x14ac:dyDescent="0.25">
      <c r="A40" s="84"/>
      <c r="B40" s="74"/>
      <c r="C40" s="44"/>
      <c r="D40" s="44"/>
      <c r="E40" s="44"/>
      <c r="F40" s="61"/>
      <c r="G40" s="28"/>
      <c r="I40" s="29"/>
    </row>
    <row r="41" spans="1:10" x14ac:dyDescent="0.25">
      <c r="A41" s="84"/>
      <c r="B41" s="74"/>
      <c r="C41" s="44"/>
      <c r="D41" s="44"/>
      <c r="E41" s="44"/>
      <c r="F41" s="61"/>
      <c r="G41" s="28"/>
    </row>
    <row r="42" spans="1:10" x14ac:dyDescent="0.25">
      <c r="A42" s="84"/>
      <c r="B42" s="74"/>
      <c r="C42" s="44"/>
      <c r="D42" s="44"/>
      <c r="E42" s="44"/>
      <c r="F42" s="61"/>
      <c r="G42" s="28"/>
    </row>
    <row r="43" spans="1:10" x14ac:dyDescent="0.25">
      <c r="B43" s="82"/>
      <c r="C43" s="44"/>
      <c r="D43" s="44"/>
      <c r="E43" s="44"/>
      <c r="F43" s="61"/>
    </row>
    <row r="44" spans="1:10" x14ac:dyDescent="0.25">
      <c r="B44" s="82"/>
      <c r="C44" s="44"/>
      <c r="D44" s="44"/>
      <c r="E44" s="44"/>
      <c r="F44" s="61"/>
    </row>
    <row r="45" spans="1:10" x14ac:dyDescent="0.25">
      <c r="B45" s="66"/>
    </row>
    <row r="46" spans="1:10" x14ac:dyDescent="0.25">
      <c r="B46" s="66"/>
    </row>
    <row r="47" spans="1:10" x14ac:dyDescent="0.25">
      <c r="B47" s="66"/>
    </row>
    <row r="48" spans="1:10" x14ac:dyDescent="0.25">
      <c r="B48" s="66"/>
    </row>
    <row r="49" spans="2:2" x14ac:dyDescent="0.25">
      <c r="B49" s="66"/>
    </row>
    <row r="50" spans="2:2" x14ac:dyDescent="0.25">
      <c r="B50" s="66"/>
    </row>
    <row r="51" spans="2:2" x14ac:dyDescent="0.25">
      <c r="B51" s="66"/>
    </row>
    <row r="52" spans="2:2" x14ac:dyDescent="0.25">
      <c r="B52" s="66"/>
    </row>
    <row r="53" spans="2:2" x14ac:dyDescent="0.25">
      <c r="B53" s="66"/>
    </row>
    <row r="54" spans="2:2" x14ac:dyDescent="0.25">
      <c r="B54" s="66"/>
    </row>
    <row r="55" spans="2:2" x14ac:dyDescent="0.25">
      <c r="B55" s="66"/>
    </row>
    <row r="56" spans="2:2" x14ac:dyDescent="0.25">
      <c r="B56" s="66"/>
    </row>
    <row r="57" spans="2:2" x14ac:dyDescent="0.25">
      <c r="B57" s="66"/>
    </row>
    <row r="58" spans="2:2" x14ac:dyDescent="0.25">
      <c r="B58" s="66"/>
    </row>
    <row r="59" spans="2:2" x14ac:dyDescent="0.25">
      <c r="B59" s="66"/>
    </row>
    <row r="60" spans="2:2" x14ac:dyDescent="0.25">
      <c r="B60" s="66"/>
    </row>
    <row r="61" spans="2:2" x14ac:dyDescent="0.25">
      <c r="B61" s="66"/>
    </row>
    <row r="62" spans="2:2" x14ac:dyDescent="0.25">
      <c r="B62" s="66"/>
    </row>
    <row r="63" spans="2:2" x14ac:dyDescent="0.25">
      <c r="B63" s="66"/>
    </row>
    <row r="64" spans="2:2" x14ac:dyDescent="0.25">
      <c r="B64" s="66"/>
    </row>
    <row r="65" spans="2:2" x14ac:dyDescent="0.25">
      <c r="B65" s="66"/>
    </row>
    <row r="66" spans="2:2" x14ac:dyDescent="0.25">
      <c r="B66" s="6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56FFF-CD0F-4451-8C0C-0913F8B82FD1}">
  <dimension ref="A1:M66"/>
  <sheetViews>
    <sheetView workbookViewId="0">
      <selection activeCell="A2" sqref="A2"/>
    </sheetView>
  </sheetViews>
  <sheetFormatPr defaultColWidth="9.140625" defaultRowHeight="15" x14ac:dyDescent="0.25"/>
  <cols>
    <col min="1" max="1" width="10" style="30" customWidth="1"/>
    <col min="2" max="2" width="74.28515625" style="30" customWidth="1"/>
    <col min="3" max="3" width="18.42578125" customWidth="1"/>
    <col min="4" max="4" width="14.140625" customWidth="1"/>
    <col min="5" max="5" width="1.85546875" customWidth="1"/>
    <col min="6" max="6" width="14.85546875" style="31" customWidth="1"/>
    <col min="7" max="7" width="13" customWidth="1"/>
    <col min="8" max="8" width="6.7109375" style="32" customWidth="1"/>
    <col min="9" max="9" width="15.140625" customWidth="1"/>
    <col min="10" max="10" width="16" style="32" customWidth="1"/>
    <col min="13" max="13" width="7.85546875" hidden="1" customWidth="1"/>
    <col min="14" max="14" width="14.28515625" customWidth="1"/>
    <col min="256" max="257" width="10" customWidth="1"/>
    <col min="258" max="258" width="74.28515625" customWidth="1"/>
    <col min="259" max="259" width="18.42578125" customWidth="1"/>
    <col min="260" max="260" width="14.140625" customWidth="1"/>
    <col min="261" max="261" width="1.85546875" customWidth="1"/>
    <col min="262" max="262" width="14.85546875" customWidth="1"/>
    <col min="263" max="263" width="13" customWidth="1"/>
    <col min="264" max="264" width="10.28515625" customWidth="1"/>
    <col min="265" max="265" width="15.140625" customWidth="1"/>
    <col min="266" max="266" width="16" customWidth="1"/>
    <col min="269" max="269" width="0" hidden="1" customWidth="1"/>
    <col min="270" max="270" width="14.28515625" customWidth="1"/>
    <col min="512" max="513" width="10" customWidth="1"/>
    <col min="514" max="514" width="74.28515625" customWidth="1"/>
    <col min="515" max="515" width="18.42578125" customWidth="1"/>
    <col min="516" max="516" width="14.140625" customWidth="1"/>
    <col min="517" max="517" width="1.85546875" customWidth="1"/>
    <col min="518" max="518" width="14.85546875" customWidth="1"/>
    <col min="519" max="519" width="13" customWidth="1"/>
    <col min="520" max="520" width="10.28515625" customWidth="1"/>
    <col min="521" max="521" width="15.140625" customWidth="1"/>
    <col min="522" max="522" width="16" customWidth="1"/>
    <col min="525" max="525" width="0" hidden="1" customWidth="1"/>
    <col min="526" max="526" width="14.28515625" customWidth="1"/>
    <col min="768" max="769" width="10" customWidth="1"/>
    <col min="770" max="770" width="74.28515625" customWidth="1"/>
    <col min="771" max="771" width="18.42578125" customWidth="1"/>
    <col min="772" max="772" width="14.140625" customWidth="1"/>
    <col min="773" max="773" width="1.85546875" customWidth="1"/>
    <col min="774" max="774" width="14.85546875" customWidth="1"/>
    <col min="775" max="775" width="13" customWidth="1"/>
    <col min="776" max="776" width="10.28515625" customWidth="1"/>
    <col min="777" max="777" width="15.140625" customWidth="1"/>
    <col min="778" max="778" width="16" customWidth="1"/>
    <col min="781" max="781" width="0" hidden="1" customWidth="1"/>
    <col min="782" max="782" width="14.28515625" customWidth="1"/>
    <col min="1024" max="1025" width="10" customWidth="1"/>
    <col min="1026" max="1026" width="74.28515625" customWidth="1"/>
    <col min="1027" max="1027" width="18.42578125" customWidth="1"/>
    <col min="1028" max="1028" width="14.140625" customWidth="1"/>
    <col min="1029" max="1029" width="1.85546875" customWidth="1"/>
    <col min="1030" max="1030" width="14.85546875" customWidth="1"/>
    <col min="1031" max="1031" width="13" customWidth="1"/>
    <col min="1032" max="1032" width="10.28515625" customWidth="1"/>
    <col min="1033" max="1033" width="15.140625" customWidth="1"/>
    <col min="1034" max="1034" width="16" customWidth="1"/>
    <col min="1037" max="1037" width="0" hidden="1" customWidth="1"/>
    <col min="1038" max="1038" width="14.28515625" customWidth="1"/>
    <col min="1280" max="1281" width="10" customWidth="1"/>
    <col min="1282" max="1282" width="74.28515625" customWidth="1"/>
    <col min="1283" max="1283" width="18.42578125" customWidth="1"/>
    <col min="1284" max="1284" width="14.140625" customWidth="1"/>
    <col min="1285" max="1285" width="1.85546875" customWidth="1"/>
    <col min="1286" max="1286" width="14.85546875" customWidth="1"/>
    <col min="1287" max="1287" width="13" customWidth="1"/>
    <col min="1288" max="1288" width="10.28515625" customWidth="1"/>
    <col min="1289" max="1289" width="15.140625" customWidth="1"/>
    <col min="1290" max="1290" width="16" customWidth="1"/>
    <col min="1293" max="1293" width="0" hidden="1" customWidth="1"/>
    <col min="1294" max="1294" width="14.28515625" customWidth="1"/>
    <col min="1536" max="1537" width="10" customWidth="1"/>
    <col min="1538" max="1538" width="74.28515625" customWidth="1"/>
    <col min="1539" max="1539" width="18.42578125" customWidth="1"/>
    <col min="1540" max="1540" width="14.140625" customWidth="1"/>
    <col min="1541" max="1541" width="1.85546875" customWidth="1"/>
    <col min="1542" max="1542" width="14.85546875" customWidth="1"/>
    <col min="1543" max="1543" width="13" customWidth="1"/>
    <col min="1544" max="1544" width="10.28515625" customWidth="1"/>
    <col min="1545" max="1545" width="15.140625" customWidth="1"/>
    <col min="1546" max="1546" width="16" customWidth="1"/>
    <col min="1549" max="1549" width="0" hidden="1" customWidth="1"/>
    <col min="1550" max="1550" width="14.28515625" customWidth="1"/>
    <col min="1792" max="1793" width="10" customWidth="1"/>
    <col min="1794" max="1794" width="74.28515625" customWidth="1"/>
    <col min="1795" max="1795" width="18.42578125" customWidth="1"/>
    <col min="1796" max="1796" width="14.140625" customWidth="1"/>
    <col min="1797" max="1797" width="1.85546875" customWidth="1"/>
    <col min="1798" max="1798" width="14.85546875" customWidth="1"/>
    <col min="1799" max="1799" width="13" customWidth="1"/>
    <col min="1800" max="1800" width="10.28515625" customWidth="1"/>
    <col min="1801" max="1801" width="15.140625" customWidth="1"/>
    <col min="1802" max="1802" width="16" customWidth="1"/>
    <col min="1805" max="1805" width="0" hidden="1" customWidth="1"/>
    <col min="1806" max="1806" width="14.28515625" customWidth="1"/>
    <col min="2048" max="2049" width="10" customWidth="1"/>
    <col min="2050" max="2050" width="74.28515625" customWidth="1"/>
    <col min="2051" max="2051" width="18.42578125" customWidth="1"/>
    <col min="2052" max="2052" width="14.140625" customWidth="1"/>
    <col min="2053" max="2053" width="1.85546875" customWidth="1"/>
    <col min="2054" max="2054" width="14.85546875" customWidth="1"/>
    <col min="2055" max="2055" width="13" customWidth="1"/>
    <col min="2056" max="2056" width="10.28515625" customWidth="1"/>
    <col min="2057" max="2057" width="15.140625" customWidth="1"/>
    <col min="2058" max="2058" width="16" customWidth="1"/>
    <col min="2061" max="2061" width="0" hidden="1" customWidth="1"/>
    <col min="2062" max="2062" width="14.28515625" customWidth="1"/>
    <col min="2304" max="2305" width="10" customWidth="1"/>
    <col min="2306" max="2306" width="74.28515625" customWidth="1"/>
    <col min="2307" max="2307" width="18.42578125" customWidth="1"/>
    <col min="2308" max="2308" width="14.140625" customWidth="1"/>
    <col min="2309" max="2309" width="1.85546875" customWidth="1"/>
    <col min="2310" max="2310" width="14.85546875" customWidth="1"/>
    <col min="2311" max="2311" width="13" customWidth="1"/>
    <col min="2312" max="2312" width="10.28515625" customWidth="1"/>
    <col min="2313" max="2313" width="15.140625" customWidth="1"/>
    <col min="2314" max="2314" width="16" customWidth="1"/>
    <col min="2317" max="2317" width="0" hidden="1" customWidth="1"/>
    <col min="2318" max="2318" width="14.28515625" customWidth="1"/>
    <col min="2560" max="2561" width="10" customWidth="1"/>
    <col min="2562" max="2562" width="74.28515625" customWidth="1"/>
    <col min="2563" max="2563" width="18.42578125" customWidth="1"/>
    <col min="2564" max="2564" width="14.140625" customWidth="1"/>
    <col min="2565" max="2565" width="1.85546875" customWidth="1"/>
    <col min="2566" max="2566" width="14.85546875" customWidth="1"/>
    <col min="2567" max="2567" width="13" customWidth="1"/>
    <col min="2568" max="2568" width="10.28515625" customWidth="1"/>
    <col min="2569" max="2569" width="15.140625" customWidth="1"/>
    <col min="2570" max="2570" width="16" customWidth="1"/>
    <col min="2573" max="2573" width="0" hidden="1" customWidth="1"/>
    <col min="2574" max="2574" width="14.28515625" customWidth="1"/>
    <col min="2816" max="2817" width="10" customWidth="1"/>
    <col min="2818" max="2818" width="74.28515625" customWidth="1"/>
    <col min="2819" max="2819" width="18.42578125" customWidth="1"/>
    <col min="2820" max="2820" width="14.140625" customWidth="1"/>
    <col min="2821" max="2821" width="1.85546875" customWidth="1"/>
    <col min="2822" max="2822" width="14.85546875" customWidth="1"/>
    <col min="2823" max="2823" width="13" customWidth="1"/>
    <col min="2824" max="2824" width="10.28515625" customWidth="1"/>
    <col min="2825" max="2825" width="15.140625" customWidth="1"/>
    <col min="2826" max="2826" width="16" customWidth="1"/>
    <col min="2829" max="2829" width="0" hidden="1" customWidth="1"/>
    <col min="2830" max="2830" width="14.28515625" customWidth="1"/>
    <col min="3072" max="3073" width="10" customWidth="1"/>
    <col min="3074" max="3074" width="74.28515625" customWidth="1"/>
    <col min="3075" max="3075" width="18.42578125" customWidth="1"/>
    <col min="3076" max="3076" width="14.140625" customWidth="1"/>
    <col min="3077" max="3077" width="1.85546875" customWidth="1"/>
    <col min="3078" max="3078" width="14.85546875" customWidth="1"/>
    <col min="3079" max="3079" width="13" customWidth="1"/>
    <col min="3080" max="3080" width="10.28515625" customWidth="1"/>
    <col min="3081" max="3081" width="15.140625" customWidth="1"/>
    <col min="3082" max="3082" width="16" customWidth="1"/>
    <col min="3085" max="3085" width="0" hidden="1" customWidth="1"/>
    <col min="3086" max="3086" width="14.28515625" customWidth="1"/>
    <col min="3328" max="3329" width="10" customWidth="1"/>
    <col min="3330" max="3330" width="74.28515625" customWidth="1"/>
    <col min="3331" max="3331" width="18.42578125" customWidth="1"/>
    <col min="3332" max="3332" width="14.140625" customWidth="1"/>
    <col min="3333" max="3333" width="1.85546875" customWidth="1"/>
    <col min="3334" max="3334" width="14.85546875" customWidth="1"/>
    <col min="3335" max="3335" width="13" customWidth="1"/>
    <col min="3336" max="3336" width="10.28515625" customWidth="1"/>
    <col min="3337" max="3337" width="15.140625" customWidth="1"/>
    <col min="3338" max="3338" width="16" customWidth="1"/>
    <col min="3341" max="3341" width="0" hidden="1" customWidth="1"/>
    <col min="3342" max="3342" width="14.28515625" customWidth="1"/>
    <col min="3584" max="3585" width="10" customWidth="1"/>
    <col min="3586" max="3586" width="74.28515625" customWidth="1"/>
    <col min="3587" max="3587" width="18.42578125" customWidth="1"/>
    <col min="3588" max="3588" width="14.140625" customWidth="1"/>
    <col min="3589" max="3589" width="1.85546875" customWidth="1"/>
    <col min="3590" max="3590" width="14.85546875" customWidth="1"/>
    <col min="3591" max="3591" width="13" customWidth="1"/>
    <col min="3592" max="3592" width="10.28515625" customWidth="1"/>
    <col min="3593" max="3593" width="15.140625" customWidth="1"/>
    <col min="3594" max="3594" width="16" customWidth="1"/>
    <col min="3597" max="3597" width="0" hidden="1" customWidth="1"/>
    <col min="3598" max="3598" width="14.28515625" customWidth="1"/>
    <col min="3840" max="3841" width="10" customWidth="1"/>
    <col min="3842" max="3842" width="74.28515625" customWidth="1"/>
    <col min="3843" max="3843" width="18.42578125" customWidth="1"/>
    <col min="3844" max="3844" width="14.140625" customWidth="1"/>
    <col min="3845" max="3845" width="1.85546875" customWidth="1"/>
    <col min="3846" max="3846" width="14.85546875" customWidth="1"/>
    <col min="3847" max="3847" width="13" customWidth="1"/>
    <col min="3848" max="3848" width="10.28515625" customWidth="1"/>
    <col min="3849" max="3849" width="15.140625" customWidth="1"/>
    <col min="3850" max="3850" width="16" customWidth="1"/>
    <col min="3853" max="3853" width="0" hidden="1" customWidth="1"/>
    <col min="3854" max="3854" width="14.28515625" customWidth="1"/>
    <col min="4096" max="4097" width="10" customWidth="1"/>
    <col min="4098" max="4098" width="74.28515625" customWidth="1"/>
    <col min="4099" max="4099" width="18.42578125" customWidth="1"/>
    <col min="4100" max="4100" width="14.140625" customWidth="1"/>
    <col min="4101" max="4101" width="1.85546875" customWidth="1"/>
    <col min="4102" max="4102" width="14.85546875" customWidth="1"/>
    <col min="4103" max="4103" width="13" customWidth="1"/>
    <col min="4104" max="4104" width="10.28515625" customWidth="1"/>
    <col min="4105" max="4105" width="15.140625" customWidth="1"/>
    <col min="4106" max="4106" width="16" customWidth="1"/>
    <col min="4109" max="4109" width="0" hidden="1" customWidth="1"/>
    <col min="4110" max="4110" width="14.28515625" customWidth="1"/>
    <col min="4352" max="4353" width="10" customWidth="1"/>
    <col min="4354" max="4354" width="74.28515625" customWidth="1"/>
    <col min="4355" max="4355" width="18.42578125" customWidth="1"/>
    <col min="4356" max="4356" width="14.140625" customWidth="1"/>
    <col min="4357" max="4357" width="1.85546875" customWidth="1"/>
    <col min="4358" max="4358" width="14.85546875" customWidth="1"/>
    <col min="4359" max="4359" width="13" customWidth="1"/>
    <col min="4360" max="4360" width="10.28515625" customWidth="1"/>
    <col min="4361" max="4361" width="15.140625" customWidth="1"/>
    <col min="4362" max="4362" width="16" customWidth="1"/>
    <col min="4365" max="4365" width="0" hidden="1" customWidth="1"/>
    <col min="4366" max="4366" width="14.28515625" customWidth="1"/>
    <col min="4608" max="4609" width="10" customWidth="1"/>
    <col min="4610" max="4610" width="74.28515625" customWidth="1"/>
    <col min="4611" max="4611" width="18.42578125" customWidth="1"/>
    <col min="4612" max="4612" width="14.140625" customWidth="1"/>
    <col min="4613" max="4613" width="1.85546875" customWidth="1"/>
    <col min="4614" max="4614" width="14.85546875" customWidth="1"/>
    <col min="4615" max="4615" width="13" customWidth="1"/>
    <col min="4616" max="4616" width="10.28515625" customWidth="1"/>
    <col min="4617" max="4617" width="15.140625" customWidth="1"/>
    <col min="4618" max="4618" width="16" customWidth="1"/>
    <col min="4621" max="4621" width="0" hidden="1" customWidth="1"/>
    <col min="4622" max="4622" width="14.28515625" customWidth="1"/>
    <col min="4864" max="4865" width="10" customWidth="1"/>
    <col min="4866" max="4866" width="74.28515625" customWidth="1"/>
    <col min="4867" max="4867" width="18.42578125" customWidth="1"/>
    <col min="4868" max="4868" width="14.140625" customWidth="1"/>
    <col min="4869" max="4869" width="1.85546875" customWidth="1"/>
    <col min="4870" max="4870" width="14.85546875" customWidth="1"/>
    <col min="4871" max="4871" width="13" customWidth="1"/>
    <col min="4872" max="4872" width="10.28515625" customWidth="1"/>
    <col min="4873" max="4873" width="15.140625" customWidth="1"/>
    <col min="4874" max="4874" width="16" customWidth="1"/>
    <col min="4877" max="4877" width="0" hidden="1" customWidth="1"/>
    <col min="4878" max="4878" width="14.28515625" customWidth="1"/>
    <col min="5120" max="5121" width="10" customWidth="1"/>
    <col min="5122" max="5122" width="74.28515625" customWidth="1"/>
    <col min="5123" max="5123" width="18.42578125" customWidth="1"/>
    <col min="5124" max="5124" width="14.140625" customWidth="1"/>
    <col min="5125" max="5125" width="1.85546875" customWidth="1"/>
    <col min="5126" max="5126" width="14.85546875" customWidth="1"/>
    <col min="5127" max="5127" width="13" customWidth="1"/>
    <col min="5128" max="5128" width="10.28515625" customWidth="1"/>
    <col min="5129" max="5129" width="15.140625" customWidth="1"/>
    <col min="5130" max="5130" width="16" customWidth="1"/>
    <col min="5133" max="5133" width="0" hidden="1" customWidth="1"/>
    <col min="5134" max="5134" width="14.28515625" customWidth="1"/>
    <col min="5376" max="5377" width="10" customWidth="1"/>
    <col min="5378" max="5378" width="74.28515625" customWidth="1"/>
    <col min="5379" max="5379" width="18.42578125" customWidth="1"/>
    <col min="5380" max="5380" width="14.140625" customWidth="1"/>
    <col min="5381" max="5381" width="1.85546875" customWidth="1"/>
    <col min="5382" max="5382" width="14.85546875" customWidth="1"/>
    <col min="5383" max="5383" width="13" customWidth="1"/>
    <col min="5384" max="5384" width="10.28515625" customWidth="1"/>
    <col min="5385" max="5385" width="15.140625" customWidth="1"/>
    <col min="5386" max="5386" width="16" customWidth="1"/>
    <col min="5389" max="5389" width="0" hidden="1" customWidth="1"/>
    <col min="5390" max="5390" width="14.28515625" customWidth="1"/>
    <col min="5632" max="5633" width="10" customWidth="1"/>
    <col min="5634" max="5634" width="74.28515625" customWidth="1"/>
    <col min="5635" max="5635" width="18.42578125" customWidth="1"/>
    <col min="5636" max="5636" width="14.140625" customWidth="1"/>
    <col min="5637" max="5637" width="1.85546875" customWidth="1"/>
    <col min="5638" max="5638" width="14.85546875" customWidth="1"/>
    <col min="5639" max="5639" width="13" customWidth="1"/>
    <col min="5640" max="5640" width="10.28515625" customWidth="1"/>
    <col min="5641" max="5641" width="15.140625" customWidth="1"/>
    <col min="5642" max="5642" width="16" customWidth="1"/>
    <col min="5645" max="5645" width="0" hidden="1" customWidth="1"/>
    <col min="5646" max="5646" width="14.28515625" customWidth="1"/>
    <col min="5888" max="5889" width="10" customWidth="1"/>
    <col min="5890" max="5890" width="74.28515625" customWidth="1"/>
    <col min="5891" max="5891" width="18.42578125" customWidth="1"/>
    <col min="5892" max="5892" width="14.140625" customWidth="1"/>
    <col min="5893" max="5893" width="1.85546875" customWidth="1"/>
    <col min="5894" max="5894" width="14.85546875" customWidth="1"/>
    <col min="5895" max="5895" width="13" customWidth="1"/>
    <col min="5896" max="5896" width="10.28515625" customWidth="1"/>
    <col min="5897" max="5897" width="15.140625" customWidth="1"/>
    <col min="5898" max="5898" width="16" customWidth="1"/>
    <col min="5901" max="5901" width="0" hidden="1" customWidth="1"/>
    <col min="5902" max="5902" width="14.28515625" customWidth="1"/>
    <col min="6144" max="6145" width="10" customWidth="1"/>
    <col min="6146" max="6146" width="74.28515625" customWidth="1"/>
    <col min="6147" max="6147" width="18.42578125" customWidth="1"/>
    <col min="6148" max="6148" width="14.140625" customWidth="1"/>
    <col min="6149" max="6149" width="1.85546875" customWidth="1"/>
    <col min="6150" max="6150" width="14.85546875" customWidth="1"/>
    <col min="6151" max="6151" width="13" customWidth="1"/>
    <col min="6152" max="6152" width="10.28515625" customWidth="1"/>
    <col min="6153" max="6153" width="15.140625" customWidth="1"/>
    <col min="6154" max="6154" width="16" customWidth="1"/>
    <col min="6157" max="6157" width="0" hidden="1" customWidth="1"/>
    <col min="6158" max="6158" width="14.28515625" customWidth="1"/>
    <col min="6400" max="6401" width="10" customWidth="1"/>
    <col min="6402" max="6402" width="74.28515625" customWidth="1"/>
    <col min="6403" max="6403" width="18.42578125" customWidth="1"/>
    <col min="6404" max="6404" width="14.140625" customWidth="1"/>
    <col min="6405" max="6405" width="1.85546875" customWidth="1"/>
    <col min="6406" max="6406" width="14.85546875" customWidth="1"/>
    <col min="6407" max="6407" width="13" customWidth="1"/>
    <col min="6408" max="6408" width="10.28515625" customWidth="1"/>
    <col min="6409" max="6409" width="15.140625" customWidth="1"/>
    <col min="6410" max="6410" width="16" customWidth="1"/>
    <col min="6413" max="6413" width="0" hidden="1" customWidth="1"/>
    <col min="6414" max="6414" width="14.28515625" customWidth="1"/>
    <col min="6656" max="6657" width="10" customWidth="1"/>
    <col min="6658" max="6658" width="74.28515625" customWidth="1"/>
    <col min="6659" max="6659" width="18.42578125" customWidth="1"/>
    <col min="6660" max="6660" width="14.140625" customWidth="1"/>
    <col min="6661" max="6661" width="1.85546875" customWidth="1"/>
    <col min="6662" max="6662" width="14.85546875" customWidth="1"/>
    <col min="6663" max="6663" width="13" customWidth="1"/>
    <col min="6664" max="6664" width="10.28515625" customWidth="1"/>
    <col min="6665" max="6665" width="15.140625" customWidth="1"/>
    <col min="6666" max="6666" width="16" customWidth="1"/>
    <col min="6669" max="6669" width="0" hidden="1" customWidth="1"/>
    <col min="6670" max="6670" width="14.28515625" customWidth="1"/>
    <col min="6912" max="6913" width="10" customWidth="1"/>
    <col min="6914" max="6914" width="74.28515625" customWidth="1"/>
    <col min="6915" max="6915" width="18.42578125" customWidth="1"/>
    <col min="6916" max="6916" width="14.140625" customWidth="1"/>
    <col min="6917" max="6917" width="1.85546875" customWidth="1"/>
    <col min="6918" max="6918" width="14.85546875" customWidth="1"/>
    <col min="6919" max="6919" width="13" customWidth="1"/>
    <col min="6920" max="6920" width="10.28515625" customWidth="1"/>
    <col min="6921" max="6921" width="15.140625" customWidth="1"/>
    <col min="6922" max="6922" width="16" customWidth="1"/>
    <col min="6925" max="6925" width="0" hidden="1" customWidth="1"/>
    <col min="6926" max="6926" width="14.28515625" customWidth="1"/>
    <col min="7168" max="7169" width="10" customWidth="1"/>
    <col min="7170" max="7170" width="74.28515625" customWidth="1"/>
    <col min="7171" max="7171" width="18.42578125" customWidth="1"/>
    <col min="7172" max="7172" width="14.140625" customWidth="1"/>
    <col min="7173" max="7173" width="1.85546875" customWidth="1"/>
    <col min="7174" max="7174" width="14.85546875" customWidth="1"/>
    <col min="7175" max="7175" width="13" customWidth="1"/>
    <col min="7176" max="7176" width="10.28515625" customWidth="1"/>
    <col min="7177" max="7177" width="15.140625" customWidth="1"/>
    <col min="7178" max="7178" width="16" customWidth="1"/>
    <col min="7181" max="7181" width="0" hidden="1" customWidth="1"/>
    <col min="7182" max="7182" width="14.28515625" customWidth="1"/>
    <col min="7424" max="7425" width="10" customWidth="1"/>
    <col min="7426" max="7426" width="74.28515625" customWidth="1"/>
    <col min="7427" max="7427" width="18.42578125" customWidth="1"/>
    <col min="7428" max="7428" width="14.140625" customWidth="1"/>
    <col min="7429" max="7429" width="1.85546875" customWidth="1"/>
    <col min="7430" max="7430" width="14.85546875" customWidth="1"/>
    <col min="7431" max="7431" width="13" customWidth="1"/>
    <col min="7432" max="7432" width="10.28515625" customWidth="1"/>
    <col min="7433" max="7433" width="15.140625" customWidth="1"/>
    <col min="7434" max="7434" width="16" customWidth="1"/>
    <col min="7437" max="7437" width="0" hidden="1" customWidth="1"/>
    <col min="7438" max="7438" width="14.28515625" customWidth="1"/>
    <col min="7680" max="7681" width="10" customWidth="1"/>
    <col min="7682" max="7682" width="74.28515625" customWidth="1"/>
    <col min="7683" max="7683" width="18.42578125" customWidth="1"/>
    <col min="7684" max="7684" width="14.140625" customWidth="1"/>
    <col min="7685" max="7685" width="1.85546875" customWidth="1"/>
    <col min="7686" max="7686" width="14.85546875" customWidth="1"/>
    <col min="7687" max="7687" width="13" customWidth="1"/>
    <col min="7688" max="7688" width="10.28515625" customWidth="1"/>
    <col min="7689" max="7689" width="15.140625" customWidth="1"/>
    <col min="7690" max="7690" width="16" customWidth="1"/>
    <col min="7693" max="7693" width="0" hidden="1" customWidth="1"/>
    <col min="7694" max="7694" width="14.28515625" customWidth="1"/>
    <col min="7936" max="7937" width="10" customWidth="1"/>
    <col min="7938" max="7938" width="74.28515625" customWidth="1"/>
    <col min="7939" max="7939" width="18.42578125" customWidth="1"/>
    <col min="7940" max="7940" width="14.140625" customWidth="1"/>
    <col min="7941" max="7941" width="1.85546875" customWidth="1"/>
    <col min="7942" max="7942" width="14.85546875" customWidth="1"/>
    <col min="7943" max="7943" width="13" customWidth="1"/>
    <col min="7944" max="7944" width="10.28515625" customWidth="1"/>
    <col min="7945" max="7945" width="15.140625" customWidth="1"/>
    <col min="7946" max="7946" width="16" customWidth="1"/>
    <col min="7949" max="7949" width="0" hidden="1" customWidth="1"/>
    <col min="7950" max="7950" width="14.28515625" customWidth="1"/>
    <col min="8192" max="8193" width="10" customWidth="1"/>
    <col min="8194" max="8194" width="74.28515625" customWidth="1"/>
    <col min="8195" max="8195" width="18.42578125" customWidth="1"/>
    <col min="8196" max="8196" width="14.140625" customWidth="1"/>
    <col min="8197" max="8197" width="1.85546875" customWidth="1"/>
    <col min="8198" max="8198" width="14.85546875" customWidth="1"/>
    <col min="8199" max="8199" width="13" customWidth="1"/>
    <col min="8200" max="8200" width="10.28515625" customWidth="1"/>
    <col min="8201" max="8201" width="15.140625" customWidth="1"/>
    <col min="8202" max="8202" width="16" customWidth="1"/>
    <col min="8205" max="8205" width="0" hidden="1" customWidth="1"/>
    <col min="8206" max="8206" width="14.28515625" customWidth="1"/>
    <col min="8448" max="8449" width="10" customWidth="1"/>
    <col min="8450" max="8450" width="74.28515625" customWidth="1"/>
    <col min="8451" max="8451" width="18.42578125" customWidth="1"/>
    <col min="8452" max="8452" width="14.140625" customWidth="1"/>
    <col min="8453" max="8453" width="1.85546875" customWidth="1"/>
    <col min="8454" max="8454" width="14.85546875" customWidth="1"/>
    <col min="8455" max="8455" width="13" customWidth="1"/>
    <col min="8456" max="8456" width="10.28515625" customWidth="1"/>
    <col min="8457" max="8457" width="15.140625" customWidth="1"/>
    <col min="8458" max="8458" width="16" customWidth="1"/>
    <col min="8461" max="8461" width="0" hidden="1" customWidth="1"/>
    <col min="8462" max="8462" width="14.28515625" customWidth="1"/>
    <col min="8704" max="8705" width="10" customWidth="1"/>
    <col min="8706" max="8706" width="74.28515625" customWidth="1"/>
    <col min="8707" max="8707" width="18.42578125" customWidth="1"/>
    <col min="8708" max="8708" width="14.140625" customWidth="1"/>
    <col min="8709" max="8709" width="1.85546875" customWidth="1"/>
    <col min="8710" max="8710" width="14.85546875" customWidth="1"/>
    <col min="8711" max="8711" width="13" customWidth="1"/>
    <col min="8712" max="8712" width="10.28515625" customWidth="1"/>
    <col min="8713" max="8713" width="15.140625" customWidth="1"/>
    <col min="8714" max="8714" width="16" customWidth="1"/>
    <col min="8717" max="8717" width="0" hidden="1" customWidth="1"/>
    <col min="8718" max="8718" width="14.28515625" customWidth="1"/>
    <col min="8960" max="8961" width="10" customWidth="1"/>
    <col min="8962" max="8962" width="74.28515625" customWidth="1"/>
    <col min="8963" max="8963" width="18.42578125" customWidth="1"/>
    <col min="8964" max="8964" width="14.140625" customWidth="1"/>
    <col min="8965" max="8965" width="1.85546875" customWidth="1"/>
    <col min="8966" max="8966" width="14.85546875" customWidth="1"/>
    <col min="8967" max="8967" width="13" customWidth="1"/>
    <col min="8968" max="8968" width="10.28515625" customWidth="1"/>
    <col min="8969" max="8969" width="15.140625" customWidth="1"/>
    <col min="8970" max="8970" width="16" customWidth="1"/>
    <col min="8973" max="8973" width="0" hidden="1" customWidth="1"/>
    <col min="8974" max="8974" width="14.28515625" customWidth="1"/>
    <col min="9216" max="9217" width="10" customWidth="1"/>
    <col min="9218" max="9218" width="74.28515625" customWidth="1"/>
    <col min="9219" max="9219" width="18.42578125" customWidth="1"/>
    <col min="9220" max="9220" width="14.140625" customWidth="1"/>
    <col min="9221" max="9221" width="1.85546875" customWidth="1"/>
    <col min="9222" max="9222" width="14.85546875" customWidth="1"/>
    <col min="9223" max="9223" width="13" customWidth="1"/>
    <col min="9224" max="9224" width="10.28515625" customWidth="1"/>
    <col min="9225" max="9225" width="15.140625" customWidth="1"/>
    <col min="9226" max="9226" width="16" customWidth="1"/>
    <col min="9229" max="9229" width="0" hidden="1" customWidth="1"/>
    <col min="9230" max="9230" width="14.28515625" customWidth="1"/>
    <col min="9472" max="9473" width="10" customWidth="1"/>
    <col min="9474" max="9474" width="74.28515625" customWidth="1"/>
    <col min="9475" max="9475" width="18.42578125" customWidth="1"/>
    <col min="9476" max="9476" width="14.140625" customWidth="1"/>
    <col min="9477" max="9477" width="1.85546875" customWidth="1"/>
    <col min="9478" max="9478" width="14.85546875" customWidth="1"/>
    <col min="9479" max="9479" width="13" customWidth="1"/>
    <col min="9480" max="9480" width="10.28515625" customWidth="1"/>
    <col min="9481" max="9481" width="15.140625" customWidth="1"/>
    <col min="9482" max="9482" width="16" customWidth="1"/>
    <col min="9485" max="9485" width="0" hidden="1" customWidth="1"/>
    <col min="9486" max="9486" width="14.28515625" customWidth="1"/>
    <col min="9728" max="9729" width="10" customWidth="1"/>
    <col min="9730" max="9730" width="74.28515625" customWidth="1"/>
    <col min="9731" max="9731" width="18.42578125" customWidth="1"/>
    <col min="9732" max="9732" width="14.140625" customWidth="1"/>
    <col min="9733" max="9733" width="1.85546875" customWidth="1"/>
    <col min="9734" max="9734" width="14.85546875" customWidth="1"/>
    <col min="9735" max="9735" width="13" customWidth="1"/>
    <col min="9736" max="9736" width="10.28515625" customWidth="1"/>
    <col min="9737" max="9737" width="15.140625" customWidth="1"/>
    <col min="9738" max="9738" width="16" customWidth="1"/>
    <col min="9741" max="9741" width="0" hidden="1" customWidth="1"/>
    <col min="9742" max="9742" width="14.28515625" customWidth="1"/>
    <col min="9984" max="9985" width="10" customWidth="1"/>
    <col min="9986" max="9986" width="74.28515625" customWidth="1"/>
    <col min="9987" max="9987" width="18.42578125" customWidth="1"/>
    <col min="9988" max="9988" width="14.140625" customWidth="1"/>
    <col min="9989" max="9989" width="1.85546875" customWidth="1"/>
    <col min="9990" max="9990" width="14.85546875" customWidth="1"/>
    <col min="9991" max="9991" width="13" customWidth="1"/>
    <col min="9992" max="9992" width="10.28515625" customWidth="1"/>
    <col min="9993" max="9993" width="15.140625" customWidth="1"/>
    <col min="9994" max="9994" width="16" customWidth="1"/>
    <col min="9997" max="9997" width="0" hidden="1" customWidth="1"/>
    <col min="9998" max="9998" width="14.28515625" customWidth="1"/>
    <col min="10240" max="10241" width="10" customWidth="1"/>
    <col min="10242" max="10242" width="74.28515625" customWidth="1"/>
    <col min="10243" max="10243" width="18.42578125" customWidth="1"/>
    <col min="10244" max="10244" width="14.140625" customWidth="1"/>
    <col min="10245" max="10245" width="1.85546875" customWidth="1"/>
    <col min="10246" max="10246" width="14.85546875" customWidth="1"/>
    <col min="10247" max="10247" width="13" customWidth="1"/>
    <col min="10248" max="10248" width="10.28515625" customWidth="1"/>
    <col min="10249" max="10249" width="15.140625" customWidth="1"/>
    <col min="10250" max="10250" width="16" customWidth="1"/>
    <col min="10253" max="10253" width="0" hidden="1" customWidth="1"/>
    <col min="10254" max="10254" width="14.28515625" customWidth="1"/>
    <col min="10496" max="10497" width="10" customWidth="1"/>
    <col min="10498" max="10498" width="74.28515625" customWidth="1"/>
    <col min="10499" max="10499" width="18.42578125" customWidth="1"/>
    <col min="10500" max="10500" width="14.140625" customWidth="1"/>
    <col min="10501" max="10501" width="1.85546875" customWidth="1"/>
    <col min="10502" max="10502" width="14.85546875" customWidth="1"/>
    <col min="10503" max="10503" width="13" customWidth="1"/>
    <col min="10504" max="10504" width="10.28515625" customWidth="1"/>
    <col min="10505" max="10505" width="15.140625" customWidth="1"/>
    <col min="10506" max="10506" width="16" customWidth="1"/>
    <col min="10509" max="10509" width="0" hidden="1" customWidth="1"/>
    <col min="10510" max="10510" width="14.28515625" customWidth="1"/>
    <col min="10752" max="10753" width="10" customWidth="1"/>
    <col min="10754" max="10754" width="74.28515625" customWidth="1"/>
    <col min="10755" max="10755" width="18.42578125" customWidth="1"/>
    <col min="10756" max="10756" width="14.140625" customWidth="1"/>
    <col min="10757" max="10757" width="1.85546875" customWidth="1"/>
    <col min="10758" max="10758" width="14.85546875" customWidth="1"/>
    <col min="10759" max="10759" width="13" customWidth="1"/>
    <col min="10760" max="10760" width="10.28515625" customWidth="1"/>
    <col min="10761" max="10761" width="15.140625" customWidth="1"/>
    <col min="10762" max="10762" width="16" customWidth="1"/>
    <col min="10765" max="10765" width="0" hidden="1" customWidth="1"/>
    <col min="10766" max="10766" width="14.28515625" customWidth="1"/>
    <col min="11008" max="11009" width="10" customWidth="1"/>
    <col min="11010" max="11010" width="74.28515625" customWidth="1"/>
    <col min="11011" max="11011" width="18.42578125" customWidth="1"/>
    <col min="11012" max="11012" width="14.140625" customWidth="1"/>
    <col min="11013" max="11013" width="1.85546875" customWidth="1"/>
    <col min="11014" max="11014" width="14.85546875" customWidth="1"/>
    <col min="11015" max="11015" width="13" customWidth="1"/>
    <col min="11016" max="11016" width="10.28515625" customWidth="1"/>
    <col min="11017" max="11017" width="15.140625" customWidth="1"/>
    <col min="11018" max="11018" width="16" customWidth="1"/>
    <col min="11021" max="11021" width="0" hidden="1" customWidth="1"/>
    <col min="11022" max="11022" width="14.28515625" customWidth="1"/>
    <col min="11264" max="11265" width="10" customWidth="1"/>
    <col min="11266" max="11266" width="74.28515625" customWidth="1"/>
    <col min="11267" max="11267" width="18.42578125" customWidth="1"/>
    <col min="11268" max="11268" width="14.140625" customWidth="1"/>
    <col min="11269" max="11269" width="1.85546875" customWidth="1"/>
    <col min="11270" max="11270" width="14.85546875" customWidth="1"/>
    <col min="11271" max="11271" width="13" customWidth="1"/>
    <col min="11272" max="11272" width="10.28515625" customWidth="1"/>
    <col min="11273" max="11273" width="15.140625" customWidth="1"/>
    <col min="11274" max="11274" width="16" customWidth="1"/>
    <col min="11277" max="11277" width="0" hidden="1" customWidth="1"/>
    <col min="11278" max="11278" width="14.28515625" customWidth="1"/>
    <col min="11520" max="11521" width="10" customWidth="1"/>
    <col min="11522" max="11522" width="74.28515625" customWidth="1"/>
    <col min="11523" max="11523" width="18.42578125" customWidth="1"/>
    <col min="11524" max="11524" width="14.140625" customWidth="1"/>
    <col min="11525" max="11525" width="1.85546875" customWidth="1"/>
    <col min="11526" max="11526" width="14.85546875" customWidth="1"/>
    <col min="11527" max="11527" width="13" customWidth="1"/>
    <col min="11528" max="11528" width="10.28515625" customWidth="1"/>
    <col min="11529" max="11529" width="15.140625" customWidth="1"/>
    <col min="11530" max="11530" width="16" customWidth="1"/>
    <col min="11533" max="11533" width="0" hidden="1" customWidth="1"/>
    <col min="11534" max="11534" width="14.28515625" customWidth="1"/>
    <col min="11776" max="11777" width="10" customWidth="1"/>
    <col min="11778" max="11778" width="74.28515625" customWidth="1"/>
    <col min="11779" max="11779" width="18.42578125" customWidth="1"/>
    <col min="11780" max="11780" width="14.140625" customWidth="1"/>
    <col min="11781" max="11781" width="1.85546875" customWidth="1"/>
    <col min="11782" max="11782" width="14.85546875" customWidth="1"/>
    <col min="11783" max="11783" width="13" customWidth="1"/>
    <col min="11784" max="11784" width="10.28515625" customWidth="1"/>
    <col min="11785" max="11785" width="15.140625" customWidth="1"/>
    <col min="11786" max="11786" width="16" customWidth="1"/>
    <col min="11789" max="11789" width="0" hidden="1" customWidth="1"/>
    <col min="11790" max="11790" width="14.28515625" customWidth="1"/>
    <col min="12032" max="12033" width="10" customWidth="1"/>
    <col min="12034" max="12034" width="74.28515625" customWidth="1"/>
    <col min="12035" max="12035" width="18.42578125" customWidth="1"/>
    <col min="12036" max="12036" width="14.140625" customWidth="1"/>
    <col min="12037" max="12037" width="1.85546875" customWidth="1"/>
    <col min="12038" max="12038" width="14.85546875" customWidth="1"/>
    <col min="12039" max="12039" width="13" customWidth="1"/>
    <col min="12040" max="12040" width="10.28515625" customWidth="1"/>
    <col min="12041" max="12041" width="15.140625" customWidth="1"/>
    <col min="12042" max="12042" width="16" customWidth="1"/>
    <col min="12045" max="12045" width="0" hidden="1" customWidth="1"/>
    <col min="12046" max="12046" width="14.28515625" customWidth="1"/>
    <col min="12288" max="12289" width="10" customWidth="1"/>
    <col min="12290" max="12290" width="74.28515625" customWidth="1"/>
    <col min="12291" max="12291" width="18.42578125" customWidth="1"/>
    <col min="12292" max="12292" width="14.140625" customWidth="1"/>
    <col min="12293" max="12293" width="1.85546875" customWidth="1"/>
    <col min="12294" max="12294" width="14.85546875" customWidth="1"/>
    <col min="12295" max="12295" width="13" customWidth="1"/>
    <col min="12296" max="12296" width="10.28515625" customWidth="1"/>
    <col min="12297" max="12297" width="15.140625" customWidth="1"/>
    <col min="12298" max="12298" width="16" customWidth="1"/>
    <col min="12301" max="12301" width="0" hidden="1" customWidth="1"/>
    <col min="12302" max="12302" width="14.28515625" customWidth="1"/>
    <col min="12544" max="12545" width="10" customWidth="1"/>
    <col min="12546" max="12546" width="74.28515625" customWidth="1"/>
    <col min="12547" max="12547" width="18.42578125" customWidth="1"/>
    <col min="12548" max="12548" width="14.140625" customWidth="1"/>
    <col min="12549" max="12549" width="1.85546875" customWidth="1"/>
    <col min="12550" max="12550" width="14.85546875" customWidth="1"/>
    <col min="12551" max="12551" width="13" customWidth="1"/>
    <col min="12552" max="12552" width="10.28515625" customWidth="1"/>
    <col min="12553" max="12553" width="15.140625" customWidth="1"/>
    <col min="12554" max="12554" width="16" customWidth="1"/>
    <col min="12557" max="12557" width="0" hidden="1" customWidth="1"/>
    <col min="12558" max="12558" width="14.28515625" customWidth="1"/>
    <col min="12800" max="12801" width="10" customWidth="1"/>
    <col min="12802" max="12802" width="74.28515625" customWidth="1"/>
    <col min="12803" max="12803" width="18.42578125" customWidth="1"/>
    <col min="12804" max="12804" width="14.140625" customWidth="1"/>
    <col min="12805" max="12805" width="1.85546875" customWidth="1"/>
    <col min="12806" max="12806" width="14.85546875" customWidth="1"/>
    <col min="12807" max="12807" width="13" customWidth="1"/>
    <col min="12808" max="12808" width="10.28515625" customWidth="1"/>
    <col min="12809" max="12809" width="15.140625" customWidth="1"/>
    <col min="12810" max="12810" width="16" customWidth="1"/>
    <col min="12813" max="12813" width="0" hidden="1" customWidth="1"/>
    <col min="12814" max="12814" width="14.28515625" customWidth="1"/>
    <col min="13056" max="13057" width="10" customWidth="1"/>
    <col min="13058" max="13058" width="74.28515625" customWidth="1"/>
    <col min="13059" max="13059" width="18.42578125" customWidth="1"/>
    <col min="13060" max="13060" width="14.140625" customWidth="1"/>
    <col min="13061" max="13061" width="1.85546875" customWidth="1"/>
    <col min="13062" max="13062" width="14.85546875" customWidth="1"/>
    <col min="13063" max="13063" width="13" customWidth="1"/>
    <col min="13064" max="13064" width="10.28515625" customWidth="1"/>
    <col min="13065" max="13065" width="15.140625" customWidth="1"/>
    <col min="13066" max="13066" width="16" customWidth="1"/>
    <col min="13069" max="13069" width="0" hidden="1" customWidth="1"/>
    <col min="13070" max="13070" width="14.28515625" customWidth="1"/>
    <col min="13312" max="13313" width="10" customWidth="1"/>
    <col min="13314" max="13314" width="74.28515625" customWidth="1"/>
    <col min="13315" max="13315" width="18.42578125" customWidth="1"/>
    <col min="13316" max="13316" width="14.140625" customWidth="1"/>
    <col min="13317" max="13317" width="1.85546875" customWidth="1"/>
    <col min="13318" max="13318" width="14.85546875" customWidth="1"/>
    <col min="13319" max="13319" width="13" customWidth="1"/>
    <col min="13320" max="13320" width="10.28515625" customWidth="1"/>
    <col min="13321" max="13321" width="15.140625" customWidth="1"/>
    <col min="13322" max="13322" width="16" customWidth="1"/>
    <col min="13325" max="13325" width="0" hidden="1" customWidth="1"/>
    <col min="13326" max="13326" width="14.28515625" customWidth="1"/>
    <col min="13568" max="13569" width="10" customWidth="1"/>
    <col min="13570" max="13570" width="74.28515625" customWidth="1"/>
    <col min="13571" max="13571" width="18.42578125" customWidth="1"/>
    <col min="13572" max="13572" width="14.140625" customWidth="1"/>
    <col min="13573" max="13573" width="1.85546875" customWidth="1"/>
    <col min="13574" max="13574" width="14.85546875" customWidth="1"/>
    <col min="13575" max="13575" width="13" customWidth="1"/>
    <col min="13576" max="13576" width="10.28515625" customWidth="1"/>
    <col min="13577" max="13577" width="15.140625" customWidth="1"/>
    <col min="13578" max="13578" width="16" customWidth="1"/>
    <col min="13581" max="13581" width="0" hidden="1" customWidth="1"/>
    <col min="13582" max="13582" width="14.28515625" customWidth="1"/>
    <col min="13824" max="13825" width="10" customWidth="1"/>
    <col min="13826" max="13826" width="74.28515625" customWidth="1"/>
    <col min="13827" max="13827" width="18.42578125" customWidth="1"/>
    <col min="13828" max="13828" width="14.140625" customWidth="1"/>
    <col min="13829" max="13829" width="1.85546875" customWidth="1"/>
    <col min="13830" max="13830" width="14.85546875" customWidth="1"/>
    <col min="13831" max="13831" width="13" customWidth="1"/>
    <col min="13832" max="13832" width="10.28515625" customWidth="1"/>
    <col min="13833" max="13833" width="15.140625" customWidth="1"/>
    <col min="13834" max="13834" width="16" customWidth="1"/>
    <col min="13837" max="13837" width="0" hidden="1" customWidth="1"/>
    <col min="13838" max="13838" width="14.28515625" customWidth="1"/>
    <col min="14080" max="14081" width="10" customWidth="1"/>
    <col min="14082" max="14082" width="74.28515625" customWidth="1"/>
    <col min="14083" max="14083" width="18.42578125" customWidth="1"/>
    <col min="14084" max="14084" width="14.140625" customWidth="1"/>
    <col min="14085" max="14085" width="1.85546875" customWidth="1"/>
    <col min="14086" max="14086" width="14.85546875" customWidth="1"/>
    <col min="14087" max="14087" width="13" customWidth="1"/>
    <col min="14088" max="14088" width="10.28515625" customWidth="1"/>
    <col min="14089" max="14089" width="15.140625" customWidth="1"/>
    <col min="14090" max="14090" width="16" customWidth="1"/>
    <col min="14093" max="14093" width="0" hidden="1" customWidth="1"/>
    <col min="14094" max="14094" width="14.28515625" customWidth="1"/>
    <col min="14336" max="14337" width="10" customWidth="1"/>
    <col min="14338" max="14338" width="74.28515625" customWidth="1"/>
    <col min="14339" max="14339" width="18.42578125" customWidth="1"/>
    <col min="14340" max="14340" width="14.140625" customWidth="1"/>
    <col min="14341" max="14341" width="1.85546875" customWidth="1"/>
    <col min="14342" max="14342" width="14.85546875" customWidth="1"/>
    <col min="14343" max="14343" width="13" customWidth="1"/>
    <col min="14344" max="14344" width="10.28515625" customWidth="1"/>
    <col min="14345" max="14345" width="15.140625" customWidth="1"/>
    <col min="14346" max="14346" width="16" customWidth="1"/>
    <col min="14349" max="14349" width="0" hidden="1" customWidth="1"/>
    <col min="14350" max="14350" width="14.28515625" customWidth="1"/>
    <col min="14592" max="14593" width="10" customWidth="1"/>
    <col min="14594" max="14594" width="74.28515625" customWidth="1"/>
    <col min="14595" max="14595" width="18.42578125" customWidth="1"/>
    <col min="14596" max="14596" width="14.140625" customWidth="1"/>
    <col min="14597" max="14597" width="1.85546875" customWidth="1"/>
    <col min="14598" max="14598" width="14.85546875" customWidth="1"/>
    <col min="14599" max="14599" width="13" customWidth="1"/>
    <col min="14600" max="14600" width="10.28515625" customWidth="1"/>
    <col min="14601" max="14601" width="15.140625" customWidth="1"/>
    <col min="14602" max="14602" width="16" customWidth="1"/>
    <col min="14605" max="14605" width="0" hidden="1" customWidth="1"/>
    <col min="14606" max="14606" width="14.28515625" customWidth="1"/>
    <col min="14848" max="14849" width="10" customWidth="1"/>
    <col min="14850" max="14850" width="74.28515625" customWidth="1"/>
    <col min="14851" max="14851" width="18.42578125" customWidth="1"/>
    <col min="14852" max="14852" width="14.140625" customWidth="1"/>
    <col min="14853" max="14853" width="1.85546875" customWidth="1"/>
    <col min="14854" max="14854" width="14.85546875" customWidth="1"/>
    <col min="14855" max="14855" width="13" customWidth="1"/>
    <col min="14856" max="14856" width="10.28515625" customWidth="1"/>
    <col min="14857" max="14857" width="15.140625" customWidth="1"/>
    <col min="14858" max="14858" width="16" customWidth="1"/>
    <col min="14861" max="14861" width="0" hidden="1" customWidth="1"/>
    <col min="14862" max="14862" width="14.28515625" customWidth="1"/>
    <col min="15104" max="15105" width="10" customWidth="1"/>
    <col min="15106" max="15106" width="74.28515625" customWidth="1"/>
    <col min="15107" max="15107" width="18.42578125" customWidth="1"/>
    <col min="15108" max="15108" width="14.140625" customWidth="1"/>
    <col min="15109" max="15109" width="1.85546875" customWidth="1"/>
    <col min="15110" max="15110" width="14.85546875" customWidth="1"/>
    <col min="15111" max="15111" width="13" customWidth="1"/>
    <col min="15112" max="15112" width="10.28515625" customWidth="1"/>
    <col min="15113" max="15113" width="15.140625" customWidth="1"/>
    <col min="15114" max="15114" width="16" customWidth="1"/>
    <col min="15117" max="15117" width="0" hidden="1" customWidth="1"/>
    <col min="15118" max="15118" width="14.28515625" customWidth="1"/>
    <col min="15360" max="15361" width="10" customWidth="1"/>
    <col min="15362" max="15362" width="74.28515625" customWidth="1"/>
    <col min="15363" max="15363" width="18.42578125" customWidth="1"/>
    <col min="15364" max="15364" width="14.140625" customWidth="1"/>
    <col min="15365" max="15365" width="1.85546875" customWidth="1"/>
    <col min="15366" max="15366" width="14.85546875" customWidth="1"/>
    <col min="15367" max="15367" width="13" customWidth="1"/>
    <col min="15368" max="15368" width="10.28515625" customWidth="1"/>
    <col min="15369" max="15369" width="15.140625" customWidth="1"/>
    <col min="15370" max="15370" width="16" customWidth="1"/>
    <col min="15373" max="15373" width="0" hidden="1" customWidth="1"/>
    <col min="15374" max="15374" width="14.28515625" customWidth="1"/>
    <col min="15616" max="15617" width="10" customWidth="1"/>
    <col min="15618" max="15618" width="74.28515625" customWidth="1"/>
    <col min="15619" max="15619" width="18.42578125" customWidth="1"/>
    <col min="15620" max="15620" width="14.140625" customWidth="1"/>
    <col min="15621" max="15621" width="1.85546875" customWidth="1"/>
    <col min="15622" max="15622" width="14.85546875" customWidth="1"/>
    <col min="15623" max="15623" width="13" customWidth="1"/>
    <col min="15624" max="15624" width="10.28515625" customWidth="1"/>
    <col min="15625" max="15625" width="15.140625" customWidth="1"/>
    <col min="15626" max="15626" width="16" customWidth="1"/>
    <col min="15629" max="15629" width="0" hidden="1" customWidth="1"/>
    <col min="15630" max="15630" width="14.28515625" customWidth="1"/>
    <col min="15872" max="15873" width="10" customWidth="1"/>
    <col min="15874" max="15874" width="74.28515625" customWidth="1"/>
    <col min="15875" max="15875" width="18.42578125" customWidth="1"/>
    <col min="15876" max="15876" width="14.140625" customWidth="1"/>
    <col min="15877" max="15877" width="1.85546875" customWidth="1"/>
    <col min="15878" max="15878" width="14.85546875" customWidth="1"/>
    <col min="15879" max="15879" width="13" customWidth="1"/>
    <col min="15880" max="15880" width="10.28515625" customWidth="1"/>
    <col min="15881" max="15881" width="15.140625" customWidth="1"/>
    <col min="15882" max="15882" width="16" customWidth="1"/>
    <col min="15885" max="15885" width="0" hidden="1" customWidth="1"/>
    <col min="15886" max="15886" width="14.28515625" customWidth="1"/>
    <col min="16128" max="16129" width="10" customWidth="1"/>
    <col min="16130" max="16130" width="74.28515625" customWidth="1"/>
    <col min="16131" max="16131" width="18.42578125" customWidth="1"/>
    <col min="16132" max="16132" width="14.140625" customWidth="1"/>
    <col min="16133" max="16133" width="1.85546875" customWidth="1"/>
    <col min="16134" max="16134" width="14.85546875" customWidth="1"/>
    <col min="16135" max="16135" width="13" customWidth="1"/>
    <col min="16136" max="16136" width="10.28515625" customWidth="1"/>
    <col min="16137" max="16137" width="15.140625" customWidth="1"/>
    <col min="16138" max="16138" width="16" customWidth="1"/>
    <col min="16141" max="16141" width="0" hidden="1" customWidth="1"/>
    <col min="16142" max="16142" width="14.28515625" customWidth="1"/>
  </cols>
  <sheetData>
    <row r="1" spans="1:13" x14ac:dyDescent="0.25">
      <c r="A1" s="63" t="s">
        <v>750</v>
      </c>
      <c r="B1" s="73"/>
      <c r="C1" s="2"/>
      <c r="D1" s="2"/>
      <c r="E1" s="2"/>
      <c r="F1" s="3"/>
      <c r="G1" s="4"/>
      <c r="H1" s="122"/>
      <c r="I1" s="123"/>
      <c r="J1" s="122"/>
    </row>
    <row r="2" spans="1:13" ht="19.5" customHeight="1" thickBot="1" x14ac:dyDescent="0.3">
      <c r="A2" s="59" t="s">
        <v>47</v>
      </c>
      <c r="B2" s="8"/>
      <c r="D2" s="88" t="s">
        <v>0</v>
      </c>
      <c r="E2" s="9"/>
      <c r="F2" s="62">
        <f>16000-D5</f>
        <v>-2445</v>
      </c>
      <c r="G2" s="10"/>
      <c r="H2" s="122"/>
      <c r="I2" s="123"/>
      <c r="J2" s="122"/>
    </row>
    <row r="3" spans="1:13" ht="15.75" thickTop="1" x14ac:dyDescent="0.25">
      <c r="A3" s="60" t="s">
        <v>14</v>
      </c>
      <c r="B3" s="11" t="s">
        <v>53</v>
      </c>
      <c r="C3" s="6"/>
      <c r="D3" s="6"/>
      <c r="E3" s="6"/>
      <c r="F3" s="12"/>
      <c r="G3" s="6"/>
      <c r="H3" s="122"/>
      <c r="I3" s="124"/>
      <c r="J3" s="125"/>
    </row>
    <row r="4" spans="1:13" x14ac:dyDescent="0.25">
      <c r="A4" s="60"/>
      <c r="B4" s="14" t="s">
        <v>46</v>
      </c>
      <c r="C4" s="11"/>
      <c r="D4" s="6"/>
      <c r="E4" s="6"/>
      <c r="F4" s="12"/>
      <c r="G4" s="6"/>
      <c r="H4" s="122"/>
      <c r="I4" s="124"/>
      <c r="J4" s="125"/>
    </row>
    <row r="5" spans="1:13" x14ac:dyDescent="0.25">
      <c r="A5" s="60"/>
      <c r="B5" s="11"/>
      <c r="C5" s="15" t="s">
        <v>2</v>
      </c>
      <c r="D5" s="89">
        <f>SUM(D8:D51)</f>
        <v>18445</v>
      </c>
      <c r="E5" s="90"/>
      <c r="F5" s="89">
        <f>SUM(F8:F51)</f>
        <v>0</v>
      </c>
      <c r="G5" s="6"/>
      <c r="H5" s="122"/>
      <c r="I5" s="124"/>
      <c r="J5" s="125"/>
    </row>
    <row r="6" spans="1:13" ht="6" customHeight="1" x14ac:dyDescent="0.25">
      <c r="A6" s="60"/>
      <c r="B6" s="11"/>
      <c r="C6" s="11"/>
      <c r="D6" s="6"/>
      <c r="E6" s="6"/>
      <c r="F6" s="12"/>
      <c r="G6" s="6"/>
      <c r="H6" s="122"/>
      <c r="I6" s="124"/>
      <c r="J6" s="125"/>
    </row>
    <row r="7" spans="1:13" s="21" customFormat="1" ht="34.5" customHeight="1" x14ac:dyDescent="0.25">
      <c r="A7" s="17" t="s">
        <v>3</v>
      </c>
      <c r="B7" s="18" t="s">
        <v>4</v>
      </c>
      <c r="C7" s="75" t="s">
        <v>5</v>
      </c>
      <c r="D7" s="19" t="s">
        <v>6</v>
      </c>
      <c r="E7" s="19"/>
      <c r="F7" s="19" t="s">
        <v>7</v>
      </c>
      <c r="G7" s="20" t="s">
        <v>48</v>
      </c>
      <c r="H7" s="126"/>
      <c r="I7" s="126"/>
      <c r="J7" s="126"/>
      <c r="L7" s="22"/>
      <c r="M7" s="23"/>
    </row>
    <row r="8" spans="1:13" s="76" customFormat="1" ht="14.25" customHeight="1" x14ac:dyDescent="0.2">
      <c r="A8" s="229" t="s">
        <v>724</v>
      </c>
      <c r="B8" s="168" t="s">
        <v>725</v>
      </c>
      <c r="C8" s="225" t="s">
        <v>100</v>
      </c>
      <c r="D8" s="223">
        <v>1500</v>
      </c>
      <c r="E8" s="223"/>
      <c r="F8" s="225" t="s">
        <v>100</v>
      </c>
      <c r="G8" s="198" t="s">
        <v>748</v>
      </c>
      <c r="H8" s="127"/>
      <c r="I8" s="128"/>
      <c r="J8" s="129"/>
    </row>
    <row r="9" spans="1:13" s="76" customFormat="1" x14ac:dyDescent="0.2">
      <c r="A9" s="229" t="s">
        <v>694</v>
      </c>
      <c r="B9" s="168" t="s">
        <v>726</v>
      </c>
      <c r="C9" s="223">
        <v>1000</v>
      </c>
      <c r="D9" s="223">
        <v>500</v>
      </c>
      <c r="E9" s="223"/>
      <c r="F9" s="223" t="s">
        <v>727</v>
      </c>
      <c r="G9" s="198" t="s">
        <v>722</v>
      </c>
      <c r="H9" s="28"/>
      <c r="I9" s="93"/>
      <c r="J9" s="94"/>
    </row>
    <row r="10" spans="1:13" s="76" customFormat="1" x14ac:dyDescent="0.2">
      <c r="A10" s="229" t="s">
        <v>728</v>
      </c>
      <c r="B10" s="168" t="s">
        <v>729</v>
      </c>
      <c r="C10" s="225" t="s">
        <v>100</v>
      </c>
      <c r="D10" s="223">
        <v>1500</v>
      </c>
      <c r="E10" s="223"/>
      <c r="F10" s="225" t="s">
        <v>100</v>
      </c>
      <c r="G10" s="198" t="s">
        <v>509</v>
      </c>
      <c r="H10" s="28"/>
      <c r="I10" s="95"/>
      <c r="J10" s="100"/>
    </row>
    <row r="11" spans="1:13" s="76" customFormat="1" ht="25.5" x14ac:dyDescent="0.2">
      <c r="A11" s="229" t="s">
        <v>730</v>
      </c>
      <c r="B11" s="168" t="s">
        <v>731</v>
      </c>
      <c r="C11" s="223">
        <v>750</v>
      </c>
      <c r="D11" s="223">
        <v>375</v>
      </c>
      <c r="E11" s="223"/>
      <c r="F11" s="223" t="s">
        <v>732</v>
      </c>
      <c r="G11" s="233" t="s">
        <v>237</v>
      </c>
      <c r="H11" s="28"/>
      <c r="I11" s="95"/>
      <c r="J11" s="100"/>
    </row>
    <row r="12" spans="1:13" s="76" customFormat="1" x14ac:dyDescent="0.2">
      <c r="A12" s="229" t="s">
        <v>74</v>
      </c>
      <c r="B12" s="168" t="s">
        <v>733</v>
      </c>
      <c r="C12" s="230">
        <v>120</v>
      </c>
      <c r="D12" s="223">
        <v>120</v>
      </c>
      <c r="E12" s="223"/>
      <c r="F12" s="225" t="s">
        <v>100</v>
      </c>
      <c r="G12" s="198" t="s">
        <v>600</v>
      </c>
      <c r="H12" s="28"/>
      <c r="I12" s="28"/>
      <c r="J12" s="27"/>
    </row>
    <row r="13" spans="1:13" s="76" customFormat="1" x14ac:dyDescent="0.2">
      <c r="A13" s="229" t="s">
        <v>734</v>
      </c>
      <c r="B13" s="168" t="s">
        <v>735</v>
      </c>
      <c r="C13" s="225" t="s">
        <v>100</v>
      </c>
      <c r="D13" s="223">
        <v>100</v>
      </c>
      <c r="E13" s="223"/>
      <c r="F13" s="225" t="s">
        <v>100</v>
      </c>
      <c r="G13" s="198" t="s">
        <v>749</v>
      </c>
      <c r="H13" s="28"/>
      <c r="I13" s="28"/>
      <c r="J13" s="27"/>
    </row>
    <row r="14" spans="1:13" s="76" customFormat="1" x14ac:dyDescent="0.2">
      <c r="A14" s="229" t="s">
        <v>716</v>
      </c>
      <c r="B14" s="168" t="s">
        <v>717</v>
      </c>
      <c r="C14" s="230">
        <v>2000</v>
      </c>
      <c r="D14" s="223">
        <v>1000</v>
      </c>
      <c r="E14" s="223"/>
      <c r="F14" s="225" t="s">
        <v>100</v>
      </c>
      <c r="G14" s="198" t="s">
        <v>139</v>
      </c>
      <c r="H14" s="28"/>
      <c r="I14" s="29"/>
      <c r="J14" s="28"/>
    </row>
    <row r="15" spans="1:13" s="76" customFormat="1" x14ac:dyDescent="0.2">
      <c r="A15" s="229" t="s">
        <v>706</v>
      </c>
      <c r="B15" s="92" t="s">
        <v>707</v>
      </c>
      <c r="C15" s="223">
        <v>4000</v>
      </c>
      <c r="D15" s="223">
        <v>1000</v>
      </c>
      <c r="E15" s="223"/>
      <c r="F15" s="223" t="s">
        <v>736</v>
      </c>
      <c r="G15" s="198" t="s">
        <v>139</v>
      </c>
      <c r="H15" s="28"/>
      <c r="I15" s="28"/>
      <c r="J15" s="27"/>
    </row>
    <row r="16" spans="1:13" s="76" customFormat="1" ht="25.5" x14ac:dyDescent="0.2">
      <c r="A16" s="231" t="s">
        <v>703</v>
      </c>
      <c r="B16" s="218" t="s">
        <v>737</v>
      </c>
      <c r="C16" s="225" t="s">
        <v>100</v>
      </c>
      <c r="D16" s="223">
        <v>1500</v>
      </c>
      <c r="E16" s="223"/>
      <c r="F16" s="223" t="s">
        <v>705</v>
      </c>
      <c r="G16" s="198" t="s">
        <v>141</v>
      </c>
      <c r="H16" s="28"/>
      <c r="I16" s="29"/>
      <c r="J16" s="28"/>
    </row>
    <row r="17" spans="1:10" s="76" customFormat="1" x14ac:dyDescent="0.2">
      <c r="A17" s="231" t="s">
        <v>738</v>
      </c>
      <c r="B17" s="92" t="s">
        <v>739</v>
      </c>
      <c r="C17" s="223">
        <v>10000</v>
      </c>
      <c r="D17" s="223">
        <v>4600</v>
      </c>
      <c r="E17" s="223"/>
      <c r="F17" s="225" t="s">
        <v>100</v>
      </c>
      <c r="G17" s="198" t="s">
        <v>204</v>
      </c>
      <c r="H17" s="28"/>
      <c r="I17" s="29"/>
      <c r="J17" s="28"/>
    </row>
    <row r="18" spans="1:10" s="76" customFormat="1" ht="38.25" x14ac:dyDescent="0.2">
      <c r="A18" s="229" t="s">
        <v>740</v>
      </c>
      <c r="B18" s="168" t="s">
        <v>741</v>
      </c>
      <c r="C18" s="223">
        <v>3500</v>
      </c>
      <c r="D18" s="223">
        <v>1750</v>
      </c>
      <c r="E18" s="223"/>
      <c r="F18" s="223" t="s">
        <v>742</v>
      </c>
      <c r="G18" s="198" t="s">
        <v>139</v>
      </c>
      <c r="H18" s="28"/>
      <c r="I18" s="29"/>
      <c r="J18" s="28"/>
    </row>
    <row r="19" spans="1:10" s="76" customFormat="1" ht="25.5" x14ac:dyDescent="0.2">
      <c r="A19" s="231" t="s">
        <v>743</v>
      </c>
      <c r="B19" s="231" t="s">
        <v>744</v>
      </c>
      <c r="C19" s="232">
        <v>4000</v>
      </c>
      <c r="D19" s="232">
        <v>2000</v>
      </c>
      <c r="E19" s="232"/>
      <c r="F19" s="232" t="s">
        <v>745</v>
      </c>
      <c r="G19" s="234" t="s">
        <v>139</v>
      </c>
      <c r="H19" s="28"/>
      <c r="I19" s="29"/>
      <c r="J19" s="28"/>
    </row>
    <row r="20" spans="1:10" s="76" customFormat="1" x14ac:dyDescent="0.2">
      <c r="A20" s="229" t="s">
        <v>746</v>
      </c>
      <c r="B20" s="168" t="s">
        <v>747</v>
      </c>
      <c r="C20" s="225" t="s">
        <v>100</v>
      </c>
      <c r="D20" s="223">
        <v>2500</v>
      </c>
      <c r="E20" s="223"/>
      <c r="F20" s="225" t="s">
        <v>100</v>
      </c>
      <c r="G20" s="198" t="s">
        <v>139</v>
      </c>
      <c r="H20" s="28"/>
      <c r="I20" s="29"/>
      <c r="J20" s="28"/>
    </row>
    <row r="21" spans="1:10" s="76" customFormat="1" x14ac:dyDescent="0.2">
      <c r="A21" s="72"/>
      <c r="B21" s="1"/>
      <c r="C21" s="206"/>
      <c r="D21" s="206"/>
      <c r="E21" s="206"/>
      <c r="F21" s="26"/>
      <c r="G21" s="28"/>
      <c r="H21" s="28"/>
      <c r="I21" s="29"/>
      <c r="J21" s="28"/>
    </row>
    <row r="22" spans="1:10" s="76" customFormat="1" x14ac:dyDescent="0.2">
      <c r="A22" s="72"/>
      <c r="B22" s="1"/>
      <c r="C22" s="206"/>
      <c r="D22" s="206"/>
      <c r="E22" s="206"/>
      <c r="F22" s="26"/>
      <c r="G22" s="28"/>
      <c r="H22" s="28"/>
      <c r="I22" s="29"/>
      <c r="J22" s="28"/>
    </row>
    <row r="23" spans="1:10" s="80" customFormat="1" x14ac:dyDescent="0.2">
      <c r="A23" s="77"/>
      <c r="B23" s="65"/>
      <c r="C23" s="78"/>
      <c r="D23" s="78"/>
      <c r="E23" s="78"/>
      <c r="F23" s="79"/>
      <c r="G23" s="67"/>
      <c r="H23" s="67"/>
      <c r="I23" s="74"/>
      <c r="J23" s="67"/>
    </row>
    <row r="24" spans="1:10" s="80" customFormat="1" x14ac:dyDescent="0.2">
      <c r="A24" s="77"/>
      <c r="B24" s="81"/>
      <c r="C24" s="78"/>
      <c r="D24" s="78"/>
      <c r="E24" s="78"/>
      <c r="F24" s="79"/>
      <c r="G24" s="67"/>
      <c r="H24" s="67"/>
      <c r="I24" s="74"/>
      <c r="J24" s="67"/>
    </row>
    <row r="25" spans="1:10" s="80" customFormat="1" x14ac:dyDescent="0.2">
      <c r="A25" s="77"/>
      <c r="B25" s="81"/>
      <c r="C25" s="78"/>
      <c r="D25" s="78"/>
      <c r="E25" s="78"/>
      <c r="F25" s="79"/>
      <c r="G25" s="67"/>
      <c r="H25" s="67"/>
      <c r="I25" s="74"/>
      <c r="J25" s="67"/>
    </row>
    <row r="26" spans="1:10" s="76" customFormat="1" x14ac:dyDescent="0.2">
      <c r="A26" s="72"/>
      <c r="B26" s="1"/>
      <c r="C26" s="25"/>
      <c r="D26" s="25"/>
      <c r="E26" s="25"/>
      <c r="F26" s="26"/>
      <c r="G26" s="28"/>
      <c r="H26" s="28"/>
      <c r="I26" s="29"/>
      <c r="J26" s="28"/>
    </row>
    <row r="27" spans="1:10" s="76" customFormat="1" x14ac:dyDescent="0.2">
      <c r="A27" s="72"/>
      <c r="B27" s="1"/>
      <c r="C27" s="25"/>
      <c r="D27" s="25"/>
      <c r="E27" s="25"/>
      <c r="F27" s="26"/>
      <c r="G27" s="28"/>
      <c r="H27" s="28"/>
      <c r="I27" s="29"/>
      <c r="J27" s="28"/>
    </row>
    <row r="28" spans="1:10" s="76" customFormat="1" x14ac:dyDescent="0.2">
      <c r="A28" s="72"/>
      <c r="B28" s="1"/>
      <c r="C28" s="25"/>
      <c r="D28" s="25"/>
      <c r="E28" s="25"/>
      <c r="F28" s="26"/>
      <c r="G28" s="28"/>
      <c r="H28" s="28"/>
      <c r="I28" s="29"/>
      <c r="J28" s="28"/>
    </row>
    <row r="29" spans="1:10" s="76" customFormat="1" x14ac:dyDescent="0.2">
      <c r="A29" s="72"/>
      <c r="B29" s="64"/>
      <c r="C29" s="25"/>
      <c r="D29" s="25"/>
      <c r="E29" s="25"/>
      <c r="F29" s="26"/>
      <c r="G29" s="28"/>
      <c r="H29" s="28"/>
      <c r="I29" s="29"/>
      <c r="J29" s="28"/>
    </row>
    <row r="30" spans="1:10" s="76" customFormat="1" x14ac:dyDescent="0.2">
      <c r="A30" s="72"/>
      <c r="B30" s="1"/>
      <c r="C30" s="25"/>
      <c r="D30" s="25"/>
      <c r="E30" s="25"/>
      <c r="F30" s="26"/>
      <c r="G30" s="28"/>
      <c r="H30" s="28"/>
      <c r="I30" s="29"/>
      <c r="J30" s="28"/>
    </row>
    <row r="31" spans="1:10" s="76" customFormat="1" x14ac:dyDescent="0.2">
      <c r="A31" s="72"/>
      <c r="B31" s="1"/>
      <c r="C31" s="25"/>
      <c r="D31" s="25"/>
      <c r="E31" s="25"/>
      <c r="F31" s="26"/>
      <c r="G31" s="28"/>
      <c r="H31" s="28"/>
      <c r="I31" s="29"/>
      <c r="J31" s="28"/>
    </row>
    <row r="32" spans="1:10" s="76" customFormat="1" x14ac:dyDescent="0.2">
      <c r="A32" s="72"/>
      <c r="B32" s="1"/>
      <c r="C32" s="25"/>
      <c r="D32" s="25"/>
      <c r="E32" s="25"/>
      <c r="F32" s="26"/>
      <c r="G32" s="28"/>
      <c r="H32" s="28"/>
      <c r="I32" s="29"/>
      <c r="J32" s="28"/>
    </row>
    <row r="33" spans="1:10" s="76" customFormat="1" x14ac:dyDescent="0.2">
      <c r="A33" s="72"/>
      <c r="B33" s="1"/>
      <c r="C33" s="25"/>
      <c r="D33" s="25"/>
      <c r="E33" s="25"/>
      <c r="F33" s="26"/>
      <c r="G33" s="28"/>
      <c r="H33" s="28"/>
      <c r="I33" s="29"/>
      <c r="J33" s="28"/>
    </row>
    <row r="34" spans="1:10" s="76" customFormat="1" x14ac:dyDescent="0.2">
      <c r="A34" s="72"/>
      <c r="B34" s="1"/>
      <c r="C34" s="25"/>
      <c r="D34" s="25"/>
      <c r="E34" s="25"/>
      <c r="F34" s="26"/>
      <c r="G34" s="28"/>
      <c r="H34" s="28"/>
      <c r="I34" s="29"/>
      <c r="J34" s="28"/>
    </row>
    <row r="35" spans="1:10" s="76" customFormat="1" x14ac:dyDescent="0.2">
      <c r="A35" s="72"/>
      <c r="B35" s="1"/>
      <c r="C35" s="25"/>
      <c r="D35" s="25"/>
      <c r="E35" s="25"/>
      <c r="F35" s="26"/>
      <c r="G35" s="28"/>
      <c r="H35" s="28"/>
      <c r="I35" s="29"/>
      <c r="J35" s="28"/>
    </row>
    <row r="36" spans="1:10" s="76" customFormat="1" x14ac:dyDescent="0.2">
      <c r="A36" s="72"/>
      <c r="B36" s="1"/>
      <c r="C36" s="25"/>
      <c r="D36" s="25"/>
      <c r="E36" s="25"/>
      <c r="F36" s="26"/>
      <c r="G36" s="28"/>
      <c r="H36" s="28"/>
      <c r="I36" s="29"/>
      <c r="J36" s="28"/>
    </row>
    <row r="37" spans="1:10" s="76" customFormat="1" x14ac:dyDescent="0.2">
      <c r="A37" s="72"/>
      <c r="B37" s="1"/>
      <c r="C37" s="25"/>
      <c r="D37" s="25"/>
      <c r="E37" s="25"/>
      <c r="F37" s="26"/>
      <c r="G37" s="28"/>
      <c r="H37" s="28"/>
      <c r="I37" s="29"/>
      <c r="J37" s="28"/>
    </row>
    <row r="38" spans="1:10" s="76" customFormat="1" x14ac:dyDescent="0.2">
      <c r="A38" s="72"/>
      <c r="B38" s="74"/>
      <c r="C38" s="25"/>
      <c r="D38" s="25"/>
      <c r="E38" s="25"/>
      <c r="F38" s="26"/>
      <c r="G38" s="28"/>
      <c r="H38" s="28"/>
      <c r="I38" s="29"/>
      <c r="J38" s="28"/>
    </row>
    <row r="39" spans="1:10" s="76" customFormat="1" x14ac:dyDescent="0.2">
      <c r="A39" s="83"/>
      <c r="B39" s="74"/>
      <c r="C39" s="25"/>
      <c r="D39" s="25"/>
      <c r="E39" s="25"/>
      <c r="F39" s="26"/>
      <c r="G39" s="28"/>
      <c r="H39" s="28"/>
      <c r="I39" s="29"/>
      <c r="J39" s="28"/>
    </row>
    <row r="40" spans="1:10" x14ac:dyDescent="0.25">
      <c r="A40" s="84"/>
      <c r="B40" s="74"/>
      <c r="C40" s="44"/>
      <c r="D40" s="44"/>
      <c r="E40" s="44"/>
      <c r="F40" s="61"/>
      <c r="G40" s="28"/>
      <c r="I40" s="29"/>
    </row>
    <row r="41" spans="1:10" x14ac:dyDescent="0.25">
      <c r="A41" s="84"/>
      <c r="B41" s="74"/>
      <c r="C41" s="44"/>
      <c r="D41" s="44"/>
      <c r="E41" s="44"/>
      <c r="F41" s="61"/>
      <c r="G41" s="28"/>
    </row>
    <row r="42" spans="1:10" x14ac:dyDescent="0.25">
      <c r="A42" s="84"/>
      <c r="B42" s="74"/>
      <c r="C42" s="44"/>
      <c r="D42" s="44"/>
      <c r="E42" s="44"/>
      <c r="F42" s="61"/>
      <c r="G42" s="28"/>
    </row>
    <row r="43" spans="1:10" x14ac:dyDescent="0.25">
      <c r="B43" s="82"/>
      <c r="C43" s="44"/>
      <c r="D43" s="44"/>
      <c r="E43" s="44"/>
      <c r="F43" s="61"/>
    </row>
    <row r="44" spans="1:10" x14ac:dyDescent="0.25">
      <c r="B44" s="82"/>
      <c r="C44" s="44"/>
      <c r="D44" s="44"/>
      <c r="E44" s="44"/>
      <c r="F44" s="61"/>
    </row>
    <row r="45" spans="1:10" x14ac:dyDescent="0.25">
      <c r="B45" s="66"/>
    </row>
    <row r="46" spans="1:10" x14ac:dyDescent="0.25">
      <c r="B46" s="66"/>
    </row>
    <row r="47" spans="1:10" x14ac:dyDescent="0.25">
      <c r="B47" s="66"/>
    </row>
    <row r="48" spans="1:10" x14ac:dyDescent="0.25">
      <c r="B48" s="66"/>
    </row>
    <row r="49" spans="2:2" x14ac:dyDescent="0.25">
      <c r="B49" s="66"/>
    </row>
    <row r="50" spans="2:2" x14ac:dyDescent="0.25">
      <c r="B50" s="66"/>
    </row>
    <row r="51" spans="2:2" x14ac:dyDescent="0.25">
      <c r="B51" s="66"/>
    </row>
    <row r="52" spans="2:2" x14ac:dyDescent="0.25">
      <c r="B52" s="66"/>
    </row>
    <row r="53" spans="2:2" x14ac:dyDescent="0.25">
      <c r="B53" s="66"/>
    </row>
    <row r="54" spans="2:2" x14ac:dyDescent="0.25">
      <c r="B54" s="66"/>
    </row>
    <row r="55" spans="2:2" x14ac:dyDescent="0.25">
      <c r="B55" s="66"/>
    </row>
    <row r="56" spans="2:2" x14ac:dyDescent="0.25">
      <c r="B56" s="66"/>
    </row>
    <row r="57" spans="2:2" x14ac:dyDescent="0.25">
      <c r="B57" s="66"/>
    </row>
    <row r="58" spans="2:2" x14ac:dyDescent="0.25">
      <c r="B58" s="66"/>
    </row>
    <row r="59" spans="2:2" x14ac:dyDescent="0.25">
      <c r="B59" s="66"/>
    </row>
    <row r="60" spans="2:2" x14ac:dyDescent="0.25">
      <c r="B60" s="66"/>
    </row>
    <row r="61" spans="2:2" x14ac:dyDescent="0.25">
      <c r="B61" s="66"/>
    </row>
    <row r="62" spans="2:2" x14ac:dyDescent="0.25">
      <c r="B62" s="66"/>
    </row>
    <row r="63" spans="2:2" x14ac:dyDescent="0.25">
      <c r="B63" s="66"/>
    </row>
    <row r="64" spans="2:2" x14ac:dyDescent="0.25">
      <c r="B64" s="66"/>
    </row>
    <row r="65" spans="2:2" x14ac:dyDescent="0.25">
      <c r="B65" s="66"/>
    </row>
    <row r="66" spans="2:2" x14ac:dyDescent="0.25">
      <c r="B66" s="6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86ABE-DE37-4D84-9BC9-BB25A5F0B6D9}">
  <dimension ref="A1:M66"/>
  <sheetViews>
    <sheetView workbookViewId="0">
      <selection activeCell="A8" sqref="A8:G21"/>
    </sheetView>
  </sheetViews>
  <sheetFormatPr defaultColWidth="9.140625" defaultRowHeight="15" x14ac:dyDescent="0.25"/>
  <cols>
    <col min="1" max="1" width="10" style="30" customWidth="1"/>
    <col min="2" max="2" width="74.28515625" style="30" customWidth="1"/>
    <col min="3" max="3" width="18.42578125" customWidth="1"/>
    <col min="4" max="4" width="14.140625" customWidth="1"/>
    <col min="5" max="5" width="1.85546875" customWidth="1"/>
    <col min="6" max="6" width="14.85546875" style="31" customWidth="1"/>
    <col min="7" max="7" width="13" customWidth="1"/>
    <col min="8" max="8" width="6.7109375" style="32" customWidth="1"/>
    <col min="9" max="9" width="15.140625" customWidth="1"/>
    <col min="10" max="10" width="16" style="32" customWidth="1"/>
    <col min="13" max="13" width="7.85546875" hidden="1" customWidth="1"/>
    <col min="14" max="14" width="14.28515625" customWidth="1"/>
    <col min="256" max="257" width="10" customWidth="1"/>
    <col min="258" max="258" width="74.28515625" customWidth="1"/>
    <col min="259" max="259" width="18.42578125" customWidth="1"/>
    <col min="260" max="260" width="14.140625" customWidth="1"/>
    <col min="261" max="261" width="1.85546875" customWidth="1"/>
    <col min="262" max="262" width="14.85546875" customWidth="1"/>
    <col min="263" max="263" width="13" customWidth="1"/>
    <col min="264" max="264" width="10.28515625" customWidth="1"/>
    <col min="265" max="265" width="15.140625" customWidth="1"/>
    <col min="266" max="266" width="16" customWidth="1"/>
    <col min="269" max="269" width="0" hidden="1" customWidth="1"/>
    <col min="270" max="270" width="14.28515625" customWidth="1"/>
    <col min="512" max="513" width="10" customWidth="1"/>
    <col min="514" max="514" width="74.28515625" customWidth="1"/>
    <col min="515" max="515" width="18.42578125" customWidth="1"/>
    <col min="516" max="516" width="14.140625" customWidth="1"/>
    <col min="517" max="517" width="1.85546875" customWidth="1"/>
    <col min="518" max="518" width="14.85546875" customWidth="1"/>
    <col min="519" max="519" width="13" customWidth="1"/>
    <col min="520" max="520" width="10.28515625" customWidth="1"/>
    <col min="521" max="521" width="15.140625" customWidth="1"/>
    <col min="522" max="522" width="16" customWidth="1"/>
    <col min="525" max="525" width="0" hidden="1" customWidth="1"/>
    <col min="526" max="526" width="14.28515625" customWidth="1"/>
    <col min="768" max="769" width="10" customWidth="1"/>
    <col min="770" max="770" width="74.28515625" customWidth="1"/>
    <col min="771" max="771" width="18.42578125" customWidth="1"/>
    <col min="772" max="772" width="14.140625" customWidth="1"/>
    <col min="773" max="773" width="1.85546875" customWidth="1"/>
    <col min="774" max="774" width="14.85546875" customWidth="1"/>
    <col min="775" max="775" width="13" customWidth="1"/>
    <col min="776" max="776" width="10.28515625" customWidth="1"/>
    <col min="777" max="777" width="15.140625" customWidth="1"/>
    <col min="778" max="778" width="16" customWidth="1"/>
    <col min="781" max="781" width="0" hidden="1" customWidth="1"/>
    <col min="782" max="782" width="14.28515625" customWidth="1"/>
    <col min="1024" max="1025" width="10" customWidth="1"/>
    <col min="1026" max="1026" width="74.28515625" customWidth="1"/>
    <col min="1027" max="1027" width="18.42578125" customWidth="1"/>
    <col min="1028" max="1028" width="14.140625" customWidth="1"/>
    <col min="1029" max="1029" width="1.85546875" customWidth="1"/>
    <col min="1030" max="1030" width="14.85546875" customWidth="1"/>
    <col min="1031" max="1031" width="13" customWidth="1"/>
    <col min="1032" max="1032" width="10.28515625" customWidth="1"/>
    <col min="1033" max="1033" width="15.140625" customWidth="1"/>
    <col min="1034" max="1034" width="16" customWidth="1"/>
    <col min="1037" max="1037" width="0" hidden="1" customWidth="1"/>
    <col min="1038" max="1038" width="14.28515625" customWidth="1"/>
    <col min="1280" max="1281" width="10" customWidth="1"/>
    <col min="1282" max="1282" width="74.28515625" customWidth="1"/>
    <col min="1283" max="1283" width="18.42578125" customWidth="1"/>
    <col min="1284" max="1284" width="14.140625" customWidth="1"/>
    <col min="1285" max="1285" width="1.85546875" customWidth="1"/>
    <col min="1286" max="1286" width="14.85546875" customWidth="1"/>
    <col min="1287" max="1287" width="13" customWidth="1"/>
    <col min="1288" max="1288" width="10.28515625" customWidth="1"/>
    <col min="1289" max="1289" width="15.140625" customWidth="1"/>
    <col min="1290" max="1290" width="16" customWidth="1"/>
    <col min="1293" max="1293" width="0" hidden="1" customWidth="1"/>
    <col min="1294" max="1294" width="14.28515625" customWidth="1"/>
    <col min="1536" max="1537" width="10" customWidth="1"/>
    <col min="1538" max="1538" width="74.28515625" customWidth="1"/>
    <col min="1539" max="1539" width="18.42578125" customWidth="1"/>
    <col min="1540" max="1540" width="14.140625" customWidth="1"/>
    <col min="1541" max="1541" width="1.85546875" customWidth="1"/>
    <col min="1542" max="1542" width="14.85546875" customWidth="1"/>
    <col min="1543" max="1543" width="13" customWidth="1"/>
    <col min="1544" max="1544" width="10.28515625" customWidth="1"/>
    <col min="1545" max="1545" width="15.140625" customWidth="1"/>
    <col min="1546" max="1546" width="16" customWidth="1"/>
    <col min="1549" max="1549" width="0" hidden="1" customWidth="1"/>
    <col min="1550" max="1550" width="14.28515625" customWidth="1"/>
    <col min="1792" max="1793" width="10" customWidth="1"/>
    <col min="1794" max="1794" width="74.28515625" customWidth="1"/>
    <col min="1795" max="1795" width="18.42578125" customWidth="1"/>
    <col min="1796" max="1796" width="14.140625" customWidth="1"/>
    <col min="1797" max="1797" width="1.85546875" customWidth="1"/>
    <col min="1798" max="1798" width="14.85546875" customWidth="1"/>
    <col min="1799" max="1799" width="13" customWidth="1"/>
    <col min="1800" max="1800" width="10.28515625" customWidth="1"/>
    <col min="1801" max="1801" width="15.140625" customWidth="1"/>
    <col min="1802" max="1802" width="16" customWidth="1"/>
    <col min="1805" max="1805" width="0" hidden="1" customWidth="1"/>
    <col min="1806" max="1806" width="14.28515625" customWidth="1"/>
    <col min="2048" max="2049" width="10" customWidth="1"/>
    <col min="2050" max="2050" width="74.28515625" customWidth="1"/>
    <col min="2051" max="2051" width="18.42578125" customWidth="1"/>
    <col min="2052" max="2052" width="14.140625" customWidth="1"/>
    <col min="2053" max="2053" width="1.85546875" customWidth="1"/>
    <col min="2054" max="2054" width="14.85546875" customWidth="1"/>
    <col min="2055" max="2055" width="13" customWidth="1"/>
    <col min="2056" max="2056" width="10.28515625" customWidth="1"/>
    <col min="2057" max="2057" width="15.140625" customWidth="1"/>
    <col min="2058" max="2058" width="16" customWidth="1"/>
    <col min="2061" max="2061" width="0" hidden="1" customWidth="1"/>
    <col min="2062" max="2062" width="14.28515625" customWidth="1"/>
    <col min="2304" max="2305" width="10" customWidth="1"/>
    <col min="2306" max="2306" width="74.28515625" customWidth="1"/>
    <col min="2307" max="2307" width="18.42578125" customWidth="1"/>
    <col min="2308" max="2308" width="14.140625" customWidth="1"/>
    <col min="2309" max="2309" width="1.85546875" customWidth="1"/>
    <col min="2310" max="2310" width="14.85546875" customWidth="1"/>
    <col min="2311" max="2311" width="13" customWidth="1"/>
    <col min="2312" max="2312" width="10.28515625" customWidth="1"/>
    <col min="2313" max="2313" width="15.140625" customWidth="1"/>
    <col min="2314" max="2314" width="16" customWidth="1"/>
    <col min="2317" max="2317" width="0" hidden="1" customWidth="1"/>
    <col min="2318" max="2318" width="14.28515625" customWidth="1"/>
    <col min="2560" max="2561" width="10" customWidth="1"/>
    <col min="2562" max="2562" width="74.28515625" customWidth="1"/>
    <col min="2563" max="2563" width="18.42578125" customWidth="1"/>
    <col min="2564" max="2564" width="14.140625" customWidth="1"/>
    <col min="2565" max="2565" width="1.85546875" customWidth="1"/>
    <col min="2566" max="2566" width="14.85546875" customWidth="1"/>
    <col min="2567" max="2567" width="13" customWidth="1"/>
    <col min="2568" max="2568" width="10.28515625" customWidth="1"/>
    <col min="2569" max="2569" width="15.140625" customWidth="1"/>
    <col min="2570" max="2570" width="16" customWidth="1"/>
    <col min="2573" max="2573" width="0" hidden="1" customWidth="1"/>
    <col min="2574" max="2574" width="14.28515625" customWidth="1"/>
    <col min="2816" max="2817" width="10" customWidth="1"/>
    <col min="2818" max="2818" width="74.28515625" customWidth="1"/>
    <col min="2819" max="2819" width="18.42578125" customWidth="1"/>
    <col min="2820" max="2820" width="14.140625" customWidth="1"/>
    <col min="2821" max="2821" width="1.85546875" customWidth="1"/>
    <col min="2822" max="2822" width="14.85546875" customWidth="1"/>
    <col min="2823" max="2823" width="13" customWidth="1"/>
    <col min="2824" max="2824" width="10.28515625" customWidth="1"/>
    <col min="2825" max="2825" width="15.140625" customWidth="1"/>
    <col min="2826" max="2826" width="16" customWidth="1"/>
    <col min="2829" max="2829" width="0" hidden="1" customWidth="1"/>
    <col min="2830" max="2830" width="14.28515625" customWidth="1"/>
    <col min="3072" max="3073" width="10" customWidth="1"/>
    <col min="3074" max="3074" width="74.28515625" customWidth="1"/>
    <col min="3075" max="3075" width="18.42578125" customWidth="1"/>
    <col min="3076" max="3076" width="14.140625" customWidth="1"/>
    <col min="3077" max="3077" width="1.85546875" customWidth="1"/>
    <col min="3078" max="3078" width="14.85546875" customWidth="1"/>
    <col min="3079" max="3079" width="13" customWidth="1"/>
    <col min="3080" max="3080" width="10.28515625" customWidth="1"/>
    <col min="3081" max="3081" width="15.140625" customWidth="1"/>
    <col min="3082" max="3082" width="16" customWidth="1"/>
    <col min="3085" max="3085" width="0" hidden="1" customWidth="1"/>
    <col min="3086" max="3086" width="14.28515625" customWidth="1"/>
    <col min="3328" max="3329" width="10" customWidth="1"/>
    <col min="3330" max="3330" width="74.28515625" customWidth="1"/>
    <col min="3331" max="3331" width="18.42578125" customWidth="1"/>
    <col min="3332" max="3332" width="14.140625" customWidth="1"/>
    <col min="3333" max="3333" width="1.85546875" customWidth="1"/>
    <col min="3334" max="3334" width="14.85546875" customWidth="1"/>
    <col min="3335" max="3335" width="13" customWidth="1"/>
    <col min="3336" max="3336" width="10.28515625" customWidth="1"/>
    <col min="3337" max="3337" width="15.140625" customWidth="1"/>
    <col min="3338" max="3338" width="16" customWidth="1"/>
    <col min="3341" max="3341" width="0" hidden="1" customWidth="1"/>
    <col min="3342" max="3342" width="14.28515625" customWidth="1"/>
    <col min="3584" max="3585" width="10" customWidth="1"/>
    <col min="3586" max="3586" width="74.28515625" customWidth="1"/>
    <col min="3587" max="3587" width="18.42578125" customWidth="1"/>
    <col min="3588" max="3588" width="14.140625" customWidth="1"/>
    <col min="3589" max="3589" width="1.85546875" customWidth="1"/>
    <col min="3590" max="3590" width="14.85546875" customWidth="1"/>
    <col min="3591" max="3591" width="13" customWidth="1"/>
    <col min="3592" max="3592" width="10.28515625" customWidth="1"/>
    <col min="3593" max="3593" width="15.140625" customWidth="1"/>
    <col min="3594" max="3594" width="16" customWidth="1"/>
    <col min="3597" max="3597" width="0" hidden="1" customWidth="1"/>
    <col min="3598" max="3598" width="14.28515625" customWidth="1"/>
    <col min="3840" max="3841" width="10" customWidth="1"/>
    <col min="3842" max="3842" width="74.28515625" customWidth="1"/>
    <col min="3843" max="3843" width="18.42578125" customWidth="1"/>
    <col min="3844" max="3844" width="14.140625" customWidth="1"/>
    <col min="3845" max="3845" width="1.85546875" customWidth="1"/>
    <col min="3846" max="3846" width="14.85546875" customWidth="1"/>
    <col min="3847" max="3847" width="13" customWidth="1"/>
    <col min="3848" max="3848" width="10.28515625" customWidth="1"/>
    <col min="3849" max="3849" width="15.140625" customWidth="1"/>
    <col min="3850" max="3850" width="16" customWidth="1"/>
    <col min="3853" max="3853" width="0" hidden="1" customWidth="1"/>
    <col min="3854" max="3854" width="14.28515625" customWidth="1"/>
    <col min="4096" max="4097" width="10" customWidth="1"/>
    <col min="4098" max="4098" width="74.28515625" customWidth="1"/>
    <col min="4099" max="4099" width="18.42578125" customWidth="1"/>
    <col min="4100" max="4100" width="14.140625" customWidth="1"/>
    <col min="4101" max="4101" width="1.85546875" customWidth="1"/>
    <col min="4102" max="4102" width="14.85546875" customWidth="1"/>
    <col min="4103" max="4103" width="13" customWidth="1"/>
    <col min="4104" max="4104" width="10.28515625" customWidth="1"/>
    <col min="4105" max="4105" width="15.140625" customWidth="1"/>
    <col min="4106" max="4106" width="16" customWidth="1"/>
    <col min="4109" max="4109" width="0" hidden="1" customWidth="1"/>
    <col min="4110" max="4110" width="14.28515625" customWidth="1"/>
    <col min="4352" max="4353" width="10" customWidth="1"/>
    <col min="4354" max="4354" width="74.28515625" customWidth="1"/>
    <col min="4355" max="4355" width="18.42578125" customWidth="1"/>
    <col min="4356" max="4356" width="14.140625" customWidth="1"/>
    <col min="4357" max="4357" width="1.85546875" customWidth="1"/>
    <col min="4358" max="4358" width="14.85546875" customWidth="1"/>
    <col min="4359" max="4359" width="13" customWidth="1"/>
    <col min="4360" max="4360" width="10.28515625" customWidth="1"/>
    <col min="4361" max="4361" width="15.140625" customWidth="1"/>
    <col min="4362" max="4362" width="16" customWidth="1"/>
    <col min="4365" max="4365" width="0" hidden="1" customWidth="1"/>
    <col min="4366" max="4366" width="14.28515625" customWidth="1"/>
    <col min="4608" max="4609" width="10" customWidth="1"/>
    <col min="4610" max="4610" width="74.28515625" customWidth="1"/>
    <col min="4611" max="4611" width="18.42578125" customWidth="1"/>
    <col min="4612" max="4612" width="14.140625" customWidth="1"/>
    <col min="4613" max="4613" width="1.85546875" customWidth="1"/>
    <col min="4614" max="4614" width="14.85546875" customWidth="1"/>
    <col min="4615" max="4615" width="13" customWidth="1"/>
    <col min="4616" max="4616" width="10.28515625" customWidth="1"/>
    <col min="4617" max="4617" width="15.140625" customWidth="1"/>
    <col min="4618" max="4618" width="16" customWidth="1"/>
    <col min="4621" max="4621" width="0" hidden="1" customWidth="1"/>
    <col min="4622" max="4622" width="14.28515625" customWidth="1"/>
    <col min="4864" max="4865" width="10" customWidth="1"/>
    <col min="4866" max="4866" width="74.28515625" customWidth="1"/>
    <col min="4867" max="4867" width="18.42578125" customWidth="1"/>
    <col min="4868" max="4868" width="14.140625" customWidth="1"/>
    <col min="4869" max="4869" width="1.85546875" customWidth="1"/>
    <col min="4870" max="4870" width="14.85546875" customWidth="1"/>
    <col min="4871" max="4871" width="13" customWidth="1"/>
    <col min="4872" max="4872" width="10.28515625" customWidth="1"/>
    <col min="4873" max="4873" width="15.140625" customWidth="1"/>
    <col min="4874" max="4874" width="16" customWidth="1"/>
    <col min="4877" max="4877" width="0" hidden="1" customWidth="1"/>
    <col min="4878" max="4878" width="14.28515625" customWidth="1"/>
    <col min="5120" max="5121" width="10" customWidth="1"/>
    <col min="5122" max="5122" width="74.28515625" customWidth="1"/>
    <col min="5123" max="5123" width="18.42578125" customWidth="1"/>
    <col min="5124" max="5124" width="14.140625" customWidth="1"/>
    <col min="5125" max="5125" width="1.85546875" customWidth="1"/>
    <col min="5126" max="5126" width="14.85546875" customWidth="1"/>
    <col min="5127" max="5127" width="13" customWidth="1"/>
    <col min="5128" max="5128" width="10.28515625" customWidth="1"/>
    <col min="5129" max="5129" width="15.140625" customWidth="1"/>
    <col min="5130" max="5130" width="16" customWidth="1"/>
    <col min="5133" max="5133" width="0" hidden="1" customWidth="1"/>
    <col min="5134" max="5134" width="14.28515625" customWidth="1"/>
    <col min="5376" max="5377" width="10" customWidth="1"/>
    <col min="5378" max="5378" width="74.28515625" customWidth="1"/>
    <col min="5379" max="5379" width="18.42578125" customWidth="1"/>
    <col min="5380" max="5380" width="14.140625" customWidth="1"/>
    <col min="5381" max="5381" width="1.85546875" customWidth="1"/>
    <col min="5382" max="5382" width="14.85546875" customWidth="1"/>
    <col min="5383" max="5383" width="13" customWidth="1"/>
    <col min="5384" max="5384" width="10.28515625" customWidth="1"/>
    <col min="5385" max="5385" width="15.140625" customWidth="1"/>
    <col min="5386" max="5386" width="16" customWidth="1"/>
    <col min="5389" max="5389" width="0" hidden="1" customWidth="1"/>
    <col min="5390" max="5390" width="14.28515625" customWidth="1"/>
    <col min="5632" max="5633" width="10" customWidth="1"/>
    <col min="5634" max="5634" width="74.28515625" customWidth="1"/>
    <col min="5635" max="5635" width="18.42578125" customWidth="1"/>
    <col min="5636" max="5636" width="14.140625" customWidth="1"/>
    <col min="5637" max="5637" width="1.85546875" customWidth="1"/>
    <col min="5638" max="5638" width="14.85546875" customWidth="1"/>
    <col min="5639" max="5639" width="13" customWidth="1"/>
    <col min="5640" max="5640" width="10.28515625" customWidth="1"/>
    <col min="5641" max="5641" width="15.140625" customWidth="1"/>
    <col min="5642" max="5642" width="16" customWidth="1"/>
    <col min="5645" max="5645" width="0" hidden="1" customWidth="1"/>
    <col min="5646" max="5646" width="14.28515625" customWidth="1"/>
    <col min="5888" max="5889" width="10" customWidth="1"/>
    <col min="5890" max="5890" width="74.28515625" customWidth="1"/>
    <col min="5891" max="5891" width="18.42578125" customWidth="1"/>
    <col min="5892" max="5892" width="14.140625" customWidth="1"/>
    <col min="5893" max="5893" width="1.85546875" customWidth="1"/>
    <col min="5894" max="5894" width="14.85546875" customWidth="1"/>
    <col min="5895" max="5895" width="13" customWidth="1"/>
    <col min="5896" max="5896" width="10.28515625" customWidth="1"/>
    <col min="5897" max="5897" width="15.140625" customWidth="1"/>
    <col min="5898" max="5898" width="16" customWidth="1"/>
    <col min="5901" max="5901" width="0" hidden="1" customWidth="1"/>
    <col min="5902" max="5902" width="14.28515625" customWidth="1"/>
    <col min="6144" max="6145" width="10" customWidth="1"/>
    <col min="6146" max="6146" width="74.28515625" customWidth="1"/>
    <col min="6147" max="6147" width="18.42578125" customWidth="1"/>
    <col min="6148" max="6148" width="14.140625" customWidth="1"/>
    <col min="6149" max="6149" width="1.85546875" customWidth="1"/>
    <col min="6150" max="6150" width="14.85546875" customWidth="1"/>
    <col min="6151" max="6151" width="13" customWidth="1"/>
    <col min="6152" max="6152" width="10.28515625" customWidth="1"/>
    <col min="6153" max="6153" width="15.140625" customWidth="1"/>
    <col min="6154" max="6154" width="16" customWidth="1"/>
    <col min="6157" max="6157" width="0" hidden="1" customWidth="1"/>
    <col min="6158" max="6158" width="14.28515625" customWidth="1"/>
    <col min="6400" max="6401" width="10" customWidth="1"/>
    <col min="6402" max="6402" width="74.28515625" customWidth="1"/>
    <col min="6403" max="6403" width="18.42578125" customWidth="1"/>
    <col min="6404" max="6404" width="14.140625" customWidth="1"/>
    <col min="6405" max="6405" width="1.85546875" customWidth="1"/>
    <col min="6406" max="6406" width="14.85546875" customWidth="1"/>
    <col min="6407" max="6407" width="13" customWidth="1"/>
    <col min="6408" max="6408" width="10.28515625" customWidth="1"/>
    <col min="6409" max="6409" width="15.140625" customWidth="1"/>
    <col min="6410" max="6410" width="16" customWidth="1"/>
    <col min="6413" max="6413" width="0" hidden="1" customWidth="1"/>
    <col min="6414" max="6414" width="14.28515625" customWidth="1"/>
    <col min="6656" max="6657" width="10" customWidth="1"/>
    <col min="6658" max="6658" width="74.28515625" customWidth="1"/>
    <col min="6659" max="6659" width="18.42578125" customWidth="1"/>
    <col min="6660" max="6660" width="14.140625" customWidth="1"/>
    <col min="6661" max="6661" width="1.85546875" customWidth="1"/>
    <col min="6662" max="6662" width="14.85546875" customWidth="1"/>
    <col min="6663" max="6663" width="13" customWidth="1"/>
    <col min="6664" max="6664" width="10.28515625" customWidth="1"/>
    <col min="6665" max="6665" width="15.140625" customWidth="1"/>
    <col min="6666" max="6666" width="16" customWidth="1"/>
    <col min="6669" max="6669" width="0" hidden="1" customWidth="1"/>
    <col min="6670" max="6670" width="14.28515625" customWidth="1"/>
    <col min="6912" max="6913" width="10" customWidth="1"/>
    <col min="6914" max="6914" width="74.28515625" customWidth="1"/>
    <col min="6915" max="6915" width="18.42578125" customWidth="1"/>
    <col min="6916" max="6916" width="14.140625" customWidth="1"/>
    <col min="6917" max="6917" width="1.85546875" customWidth="1"/>
    <col min="6918" max="6918" width="14.85546875" customWidth="1"/>
    <col min="6919" max="6919" width="13" customWidth="1"/>
    <col min="6920" max="6920" width="10.28515625" customWidth="1"/>
    <col min="6921" max="6921" width="15.140625" customWidth="1"/>
    <col min="6922" max="6922" width="16" customWidth="1"/>
    <col min="6925" max="6925" width="0" hidden="1" customWidth="1"/>
    <col min="6926" max="6926" width="14.28515625" customWidth="1"/>
    <col min="7168" max="7169" width="10" customWidth="1"/>
    <col min="7170" max="7170" width="74.28515625" customWidth="1"/>
    <col min="7171" max="7171" width="18.42578125" customWidth="1"/>
    <col min="7172" max="7172" width="14.140625" customWidth="1"/>
    <col min="7173" max="7173" width="1.85546875" customWidth="1"/>
    <col min="7174" max="7174" width="14.85546875" customWidth="1"/>
    <col min="7175" max="7175" width="13" customWidth="1"/>
    <col min="7176" max="7176" width="10.28515625" customWidth="1"/>
    <col min="7177" max="7177" width="15.140625" customWidth="1"/>
    <col min="7178" max="7178" width="16" customWidth="1"/>
    <col min="7181" max="7181" width="0" hidden="1" customWidth="1"/>
    <col min="7182" max="7182" width="14.28515625" customWidth="1"/>
    <col min="7424" max="7425" width="10" customWidth="1"/>
    <col min="7426" max="7426" width="74.28515625" customWidth="1"/>
    <col min="7427" max="7427" width="18.42578125" customWidth="1"/>
    <col min="7428" max="7428" width="14.140625" customWidth="1"/>
    <col min="7429" max="7429" width="1.85546875" customWidth="1"/>
    <col min="7430" max="7430" width="14.85546875" customWidth="1"/>
    <col min="7431" max="7431" width="13" customWidth="1"/>
    <col min="7432" max="7432" width="10.28515625" customWidth="1"/>
    <col min="7433" max="7433" width="15.140625" customWidth="1"/>
    <col min="7434" max="7434" width="16" customWidth="1"/>
    <col min="7437" max="7437" width="0" hidden="1" customWidth="1"/>
    <col min="7438" max="7438" width="14.28515625" customWidth="1"/>
    <col min="7680" max="7681" width="10" customWidth="1"/>
    <col min="7682" max="7682" width="74.28515625" customWidth="1"/>
    <col min="7683" max="7683" width="18.42578125" customWidth="1"/>
    <col min="7684" max="7684" width="14.140625" customWidth="1"/>
    <col min="7685" max="7685" width="1.85546875" customWidth="1"/>
    <col min="7686" max="7686" width="14.85546875" customWidth="1"/>
    <col min="7687" max="7687" width="13" customWidth="1"/>
    <col min="7688" max="7688" width="10.28515625" customWidth="1"/>
    <col min="7689" max="7689" width="15.140625" customWidth="1"/>
    <col min="7690" max="7690" width="16" customWidth="1"/>
    <col min="7693" max="7693" width="0" hidden="1" customWidth="1"/>
    <col min="7694" max="7694" width="14.28515625" customWidth="1"/>
    <col min="7936" max="7937" width="10" customWidth="1"/>
    <col min="7938" max="7938" width="74.28515625" customWidth="1"/>
    <col min="7939" max="7939" width="18.42578125" customWidth="1"/>
    <col min="7940" max="7940" width="14.140625" customWidth="1"/>
    <col min="7941" max="7941" width="1.85546875" customWidth="1"/>
    <col min="7942" max="7942" width="14.85546875" customWidth="1"/>
    <col min="7943" max="7943" width="13" customWidth="1"/>
    <col min="7944" max="7944" width="10.28515625" customWidth="1"/>
    <col min="7945" max="7945" width="15.140625" customWidth="1"/>
    <col min="7946" max="7946" width="16" customWidth="1"/>
    <col min="7949" max="7949" width="0" hidden="1" customWidth="1"/>
    <col min="7950" max="7950" width="14.28515625" customWidth="1"/>
    <col min="8192" max="8193" width="10" customWidth="1"/>
    <col min="8194" max="8194" width="74.28515625" customWidth="1"/>
    <col min="8195" max="8195" width="18.42578125" customWidth="1"/>
    <col min="8196" max="8196" width="14.140625" customWidth="1"/>
    <col min="8197" max="8197" width="1.85546875" customWidth="1"/>
    <col min="8198" max="8198" width="14.85546875" customWidth="1"/>
    <col min="8199" max="8199" width="13" customWidth="1"/>
    <col min="8200" max="8200" width="10.28515625" customWidth="1"/>
    <col min="8201" max="8201" width="15.140625" customWidth="1"/>
    <col min="8202" max="8202" width="16" customWidth="1"/>
    <col min="8205" max="8205" width="0" hidden="1" customWidth="1"/>
    <col min="8206" max="8206" width="14.28515625" customWidth="1"/>
    <col min="8448" max="8449" width="10" customWidth="1"/>
    <col min="8450" max="8450" width="74.28515625" customWidth="1"/>
    <col min="8451" max="8451" width="18.42578125" customWidth="1"/>
    <col min="8452" max="8452" width="14.140625" customWidth="1"/>
    <col min="8453" max="8453" width="1.85546875" customWidth="1"/>
    <col min="8454" max="8454" width="14.85546875" customWidth="1"/>
    <col min="8455" max="8455" width="13" customWidth="1"/>
    <col min="8456" max="8456" width="10.28515625" customWidth="1"/>
    <col min="8457" max="8457" width="15.140625" customWidth="1"/>
    <col min="8458" max="8458" width="16" customWidth="1"/>
    <col min="8461" max="8461" width="0" hidden="1" customWidth="1"/>
    <col min="8462" max="8462" width="14.28515625" customWidth="1"/>
    <col min="8704" max="8705" width="10" customWidth="1"/>
    <col min="8706" max="8706" width="74.28515625" customWidth="1"/>
    <col min="8707" max="8707" width="18.42578125" customWidth="1"/>
    <col min="8708" max="8708" width="14.140625" customWidth="1"/>
    <col min="8709" max="8709" width="1.85546875" customWidth="1"/>
    <col min="8710" max="8710" width="14.85546875" customWidth="1"/>
    <col min="8711" max="8711" width="13" customWidth="1"/>
    <col min="8712" max="8712" width="10.28515625" customWidth="1"/>
    <col min="8713" max="8713" width="15.140625" customWidth="1"/>
    <col min="8714" max="8714" width="16" customWidth="1"/>
    <col min="8717" max="8717" width="0" hidden="1" customWidth="1"/>
    <col min="8718" max="8718" width="14.28515625" customWidth="1"/>
    <col min="8960" max="8961" width="10" customWidth="1"/>
    <col min="8962" max="8962" width="74.28515625" customWidth="1"/>
    <col min="8963" max="8963" width="18.42578125" customWidth="1"/>
    <col min="8964" max="8964" width="14.140625" customWidth="1"/>
    <col min="8965" max="8965" width="1.85546875" customWidth="1"/>
    <col min="8966" max="8966" width="14.85546875" customWidth="1"/>
    <col min="8967" max="8967" width="13" customWidth="1"/>
    <col min="8968" max="8968" width="10.28515625" customWidth="1"/>
    <col min="8969" max="8969" width="15.140625" customWidth="1"/>
    <col min="8970" max="8970" width="16" customWidth="1"/>
    <col min="8973" max="8973" width="0" hidden="1" customWidth="1"/>
    <col min="8974" max="8974" width="14.28515625" customWidth="1"/>
    <col min="9216" max="9217" width="10" customWidth="1"/>
    <col min="9218" max="9218" width="74.28515625" customWidth="1"/>
    <col min="9219" max="9219" width="18.42578125" customWidth="1"/>
    <col min="9220" max="9220" width="14.140625" customWidth="1"/>
    <col min="9221" max="9221" width="1.85546875" customWidth="1"/>
    <col min="9222" max="9222" width="14.85546875" customWidth="1"/>
    <col min="9223" max="9223" width="13" customWidth="1"/>
    <col min="9224" max="9224" width="10.28515625" customWidth="1"/>
    <col min="9225" max="9225" width="15.140625" customWidth="1"/>
    <col min="9226" max="9226" width="16" customWidth="1"/>
    <col min="9229" max="9229" width="0" hidden="1" customWidth="1"/>
    <col min="9230" max="9230" width="14.28515625" customWidth="1"/>
    <col min="9472" max="9473" width="10" customWidth="1"/>
    <col min="9474" max="9474" width="74.28515625" customWidth="1"/>
    <col min="9475" max="9475" width="18.42578125" customWidth="1"/>
    <col min="9476" max="9476" width="14.140625" customWidth="1"/>
    <col min="9477" max="9477" width="1.85546875" customWidth="1"/>
    <col min="9478" max="9478" width="14.85546875" customWidth="1"/>
    <col min="9479" max="9479" width="13" customWidth="1"/>
    <col min="9480" max="9480" width="10.28515625" customWidth="1"/>
    <col min="9481" max="9481" width="15.140625" customWidth="1"/>
    <col min="9482" max="9482" width="16" customWidth="1"/>
    <col min="9485" max="9485" width="0" hidden="1" customWidth="1"/>
    <col min="9486" max="9486" width="14.28515625" customWidth="1"/>
    <col min="9728" max="9729" width="10" customWidth="1"/>
    <col min="9730" max="9730" width="74.28515625" customWidth="1"/>
    <col min="9731" max="9731" width="18.42578125" customWidth="1"/>
    <col min="9732" max="9732" width="14.140625" customWidth="1"/>
    <col min="9733" max="9733" width="1.85546875" customWidth="1"/>
    <col min="9734" max="9734" width="14.85546875" customWidth="1"/>
    <col min="9735" max="9735" width="13" customWidth="1"/>
    <col min="9736" max="9736" width="10.28515625" customWidth="1"/>
    <col min="9737" max="9737" width="15.140625" customWidth="1"/>
    <col min="9738" max="9738" width="16" customWidth="1"/>
    <col min="9741" max="9741" width="0" hidden="1" customWidth="1"/>
    <col min="9742" max="9742" width="14.28515625" customWidth="1"/>
    <col min="9984" max="9985" width="10" customWidth="1"/>
    <col min="9986" max="9986" width="74.28515625" customWidth="1"/>
    <col min="9987" max="9987" width="18.42578125" customWidth="1"/>
    <col min="9988" max="9988" width="14.140625" customWidth="1"/>
    <col min="9989" max="9989" width="1.85546875" customWidth="1"/>
    <col min="9990" max="9990" width="14.85546875" customWidth="1"/>
    <col min="9991" max="9991" width="13" customWidth="1"/>
    <col min="9992" max="9992" width="10.28515625" customWidth="1"/>
    <col min="9993" max="9993" width="15.140625" customWidth="1"/>
    <col min="9994" max="9994" width="16" customWidth="1"/>
    <col min="9997" max="9997" width="0" hidden="1" customWidth="1"/>
    <col min="9998" max="9998" width="14.28515625" customWidth="1"/>
    <col min="10240" max="10241" width="10" customWidth="1"/>
    <col min="10242" max="10242" width="74.28515625" customWidth="1"/>
    <col min="10243" max="10243" width="18.42578125" customWidth="1"/>
    <col min="10244" max="10244" width="14.140625" customWidth="1"/>
    <col min="10245" max="10245" width="1.85546875" customWidth="1"/>
    <col min="10246" max="10246" width="14.85546875" customWidth="1"/>
    <col min="10247" max="10247" width="13" customWidth="1"/>
    <col min="10248" max="10248" width="10.28515625" customWidth="1"/>
    <col min="10249" max="10249" width="15.140625" customWidth="1"/>
    <col min="10250" max="10250" width="16" customWidth="1"/>
    <col min="10253" max="10253" width="0" hidden="1" customWidth="1"/>
    <col min="10254" max="10254" width="14.28515625" customWidth="1"/>
    <col min="10496" max="10497" width="10" customWidth="1"/>
    <col min="10498" max="10498" width="74.28515625" customWidth="1"/>
    <col min="10499" max="10499" width="18.42578125" customWidth="1"/>
    <col min="10500" max="10500" width="14.140625" customWidth="1"/>
    <col min="10501" max="10501" width="1.85546875" customWidth="1"/>
    <col min="10502" max="10502" width="14.85546875" customWidth="1"/>
    <col min="10503" max="10503" width="13" customWidth="1"/>
    <col min="10504" max="10504" width="10.28515625" customWidth="1"/>
    <col min="10505" max="10505" width="15.140625" customWidth="1"/>
    <col min="10506" max="10506" width="16" customWidth="1"/>
    <col min="10509" max="10509" width="0" hidden="1" customWidth="1"/>
    <col min="10510" max="10510" width="14.28515625" customWidth="1"/>
    <col min="10752" max="10753" width="10" customWidth="1"/>
    <col min="10754" max="10754" width="74.28515625" customWidth="1"/>
    <col min="10755" max="10755" width="18.42578125" customWidth="1"/>
    <col min="10756" max="10756" width="14.140625" customWidth="1"/>
    <col min="10757" max="10757" width="1.85546875" customWidth="1"/>
    <col min="10758" max="10758" width="14.85546875" customWidth="1"/>
    <col min="10759" max="10759" width="13" customWidth="1"/>
    <col min="10760" max="10760" width="10.28515625" customWidth="1"/>
    <col min="10761" max="10761" width="15.140625" customWidth="1"/>
    <col min="10762" max="10762" width="16" customWidth="1"/>
    <col min="10765" max="10765" width="0" hidden="1" customWidth="1"/>
    <col min="10766" max="10766" width="14.28515625" customWidth="1"/>
    <col min="11008" max="11009" width="10" customWidth="1"/>
    <col min="11010" max="11010" width="74.28515625" customWidth="1"/>
    <col min="11011" max="11011" width="18.42578125" customWidth="1"/>
    <col min="11012" max="11012" width="14.140625" customWidth="1"/>
    <col min="11013" max="11013" width="1.85546875" customWidth="1"/>
    <col min="11014" max="11014" width="14.85546875" customWidth="1"/>
    <col min="11015" max="11015" width="13" customWidth="1"/>
    <col min="11016" max="11016" width="10.28515625" customWidth="1"/>
    <col min="11017" max="11017" width="15.140625" customWidth="1"/>
    <col min="11018" max="11018" width="16" customWidth="1"/>
    <col min="11021" max="11021" width="0" hidden="1" customWidth="1"/>
    <col min="11022" max="11022" width="14.28515625" customWidth="1"/>
    <col min="11264" max="11265" width="10" customWidth="1"/>
    <col min="11266" max="11266" width="74.28515625" customWidth="1"/>
    <col min="11267" max="11267" width="18.42578125" customWidth="1"/>
    <col min="11268" max="11268" width="14.140625" customWidth="1"/>
    <col min="11269" max="11269" width="1.85546875" customWidth="1"/>
    <col min="11270" max="11270" width="14.85546875" customWidth="1"/>
    <col min="11271" max="11271" width="13" customWidth="1"/>
    <col min="11272" max="11272" width="10.28515625" customWidth="1"/>
    <col min="11273" max="11273" width="15.140625" customWidth="1"/>
    <col min="11274" max="11274" width="16" customWidth="1"/>
    <col min="11277" max="11277" width="0" hidden="1" customWidth="1"/>
    <col min="11278" max="11278" width="14.28515625" customWidth="1"/>
    <col min="11520" max="11521" width="10" customWidth="1"/>
    <col min="11522" max="11522" width="74.28515625" customWidth="1"/>
    <col min="11523" max="11523" width="18.42578125" customWidth="1"/>
    <col min="11524" max="11524" width="14.140625" customWidth="1"/>
    <col min="11525" max="11525" width="1.85546875" customWidth="1"/>
    <col min="11526" max="11526" width="14.85546875" customWidth="1"/>
    <col min="11527" max="11527" width="13" customWidth="1"/>
    <col min="11528" max="11528" width="10.28515625" customWidth="1"/>
    <col min="11529" max="11529" width="15.140625" customWidth="1"/>
    <col min="11530" max="11530" width="16" customWidth="1"/>
    <col min="11533" max="11533" width="0" hidden="1" customWidth="1"/>
    <col min="11534" max="11534" width="14.28515625" customWidth="1"/>
    <col min="11776" max="11777" width="10" customWidth="1"/>
    <col min="11778" max="11778" width="74.28515625" customWidth="1"/>
    <col min="11779" max="11779" width="18.42578125" customWidth="1"/>
    <col min="11780" max="11780" width="14.140625" customWidth="1"/>
    <col min="11781" max="11781" width="1.85546875" customWidth="1"/>
    <col min="11782" max="11782" width="14.85546875" customWidth="1"/>
    <col min="11783" max="11783" width="13" customWidth="1"/>
    <col min="11784" max="11784" width="10.28515625" customWidth="1"/>
    <col min="11785" max="11785" width="15.140625" customWidth="1"/>
    <col min="11786" max="11786" width="16" customWidth="1"/>
    <col min="11789" max="11789" width="0" hidden="1" customWidth="1"/>
    <col min="11790" max="11790" width="14.28515625" customWidth="1"/>
    <col min="12032" max="12033" width="10" customWidth="1"/>
    <col min="12034" max="12034" width="74.28515625" customWidth="1"/>
    <col min="12035" max="12035" width="18.42578125" customWidth="1"/>
    <col min="12036" max="12036" width="14.140625" customWidth="1"/>
    <col min="12037" max="12037" width="1.85546875" customWidth="1"/>
    <col min="12038" max="12038" width="14.85546875" customWidth="1"/>
    <col min="12039" max="12039" width="13" customWidth="1"/>
    <col min="12040" max="12040" width="10.28515625" customWidth="1"/>
    <col min="12041" max="12041" width="15.140625" customWidth="1"/>
    <col min="12042" max="12042" width="16" customWidth="1"/>
    <col min="12045" max="12045" width="0" hidden="1" customWidth="1"/>
    <col min="12046" max="12046" width="14.28515625" customWidth="1"/>
    <col min="12288" max="12289" width="10" customWidth="1"/>
    <col min="12290" max="12290" width="74.28515625" customWidth="1"/>
    <col min="12291" max="12291" width="18.42578125" customWidth="1"/>
    <col min="12292" max="12292" width="14.140625" customWidth="1"/>
    <col min="12293" max="12293" width="1.85546875" customWidth="1"/>
    <col min="12294" max="12294" width="14.85546875" customWidth="1"/>
    <col min="12295" max="12295" width="13" customWidth="1"/>
    <col min="12296" max="12296" width="10.28515625" customWidth="1"/>
    <col min="12297" max="12297" width="15.140625" customWidth="1"/>
    <col min="12298" max="12298" width="16" customWidth="1"/>
    <col min="12301" max="12301" width="0" hidden="1" customWidth="1"/>
    <col min="12302" max="12302" width="14.28515625" customWidth="1"/>
    <col min="12544" max="12545" width="10" customWidth="1"/>
    <col min="12546" max="12546" width="74.28515625" customWidth="1"/>
    <col min="12547" max="12547" width="18.42578125" customWidth="1"/>
    <col min="12548" max="12548" width="14.140625" customWidth="1"/>
    <col min="12549" max="12549" width="1.85546875" customWidth="1"/>
    <col min="12550" max="12550" width="14.85546875" customWidth="1"/>
    <col min="12551" max="12551" width="13" customWidth="1"/>
    <col min="12552" max="12552" width="10.28515625" customWidth="1"/>
    <col min="12553" max="12553" width="15.140625" customWidth="1"/>
    <col min="12554" max="12554" width="16" customWidth="1"/>
    <col min="12557" max="12557" width="0" hidden="1" customWidth="1"/>
    <col min="12558" max="12558" width="14.28515625" customWidth="1"/>
    <col min="12800" max="12801" width="10" customWidth="1"/>
    <col min="12802" max="12802" width="74.28515625" customWidth="1"/>
    <col min="12803" max="12803" width="18.42578125" customWidth="1"/>
    <col min="12804" max="12804" width="14.140625" customWidth="1"/>
    <col min="12805" max="12805" width="1.85546875" customWidth="1"/>
    <col min="12806" max="12806" width="14.85546875" customWidth="1"/>
    <col min="12807" max="12807" width="13" customWidth="1"/>
    <col min="12808" max="12808" width="10.28515625" customWidth="1"/>
    <col min="12809" max="12809" width="15.140625" customWidth="1"/>
    <col min="12810" max="12810" width="16" customWidth="1"/>
    <col min="12813" max="12813" width="0" hidden="1" customWidth="1"/>
    <col min="12814" max="12814" width="14.28515625" customWidth="1"/>
    <col min="13056" max="13057" width="10" customWidth="1"/>
    <col min="13058" max="13058" width="74.28515625" customWidth="1"/>
    <col min="13059" max="13059" width="18.42578125" customWidth="1"/>
    <col min="13060" max="13060" width="14.140625" customWidth="1"/>
    <col min="13061" max="13061" width="1.85546875" customWidth="1"/>
    <col min="13062" max="13062" width="14.85546875" customWidth="1"/>
    <col min="13063" max="13063" width="13" customWidth="1"/>
    <col min="13064" max="13064" width="10.28515625" customWidth="1"/>
    <col min="13065" max="13065" width="15.140625" customWidth="1"/>
    <col min="13066" max="13066" width="16" customWidth="1"/>
    <col min="13069" max="13069" width="0" hidden="1" customWidth="1"/>
    <col min="13070" max="13070" width="14.28515625" customWidth="1"/>
    <col min="13312" max="13313" width="10" customWidth="1"/>
    <col min="13314" max="13314" width="74.28515625" customWidth="1"/>
    <col min="13315" max="13315" width="18.42578125" customWidth="1"/>
    <col min="13316" max="13316" width="14.140625" customWidth="1"/>
    <col min="13317" max="13317" width="1.85546875" customWidth="1"/>
    <col min="13318" max="13318" width="14.85546875" customWidth="1"/>
    <col min="13319" max="13319" width="13" customWidth="1"/>
    <col min="13320" max="13320" width="10.28515625" customWidth="1"/>
    <col min="13321" max="13321" width="15.140625" customWidth="1"/>
    <col min="13322" max="13322" width="16" customWidth="1"/>
    <col min="13325" max="13325" width="0" hidden="1" customWidth="1"/>
    <col min="13326" max="13326" width="14.28515625" customWidth="1"/>
    <col min="13568" max="13569" width="10" customWidth="1"/>
    <col min="13570" max="13570" width="74.28515625" customWidth="1"/>
    <col min="13571" max="13571" width="18.42578125" customWidth="1"/>
    <col min="13572" max="13572" width="14.140625" customWidth="1"/>
    <col min="13573" max="13573" width="1.85546875" customWidth="1"/>
    <col min="13574" max="13574" width="14.85546875" customWidth="1"/>
    <col min="13575" max="13575" width="13" customWidth="1"/>
    <col min="13576" max="13576" width="10.28515625" customWidth="1"/>
    <col min="13577" max="13577" width="15.140625" customWidth="1"/>
    <col min="13578" max="13578" width="16" customWidth="1"/>
    <col min="13581" max="13581" width="0" hidden="1" customWidth="1"/>
    <col min="13582" max="13582" width="14.28515625" customWidth="1"/>
    <col min="13824" max="13825" width="10" customWidth="1"/>
    <col min="13826" max="13826" width="74.28515625" customWidth="1"/>
    <col min="13827" max="13827" width="18.42578125" customWidth="1"/>
    <col min="13828" max="13828" width="14.140625" customWidth="1"/>
    <col min="13829" max="13829" width="1.85546875" customWidth="1"/>
    <col min="13830" max="13830" width="14.85546875" customWidth="1"/>
    <col min="13831" max="13831" width="13" customWidth="1"/>
    <col min="13832" max="13832" width="10.28515625" customWidth="1"/>
    <col min="13833" max="13833" width="15.140625" customWidth="1"/>
    <col min="13834" max="13834" width="16" customWidth="1"/>
    <col min="13837" max="13837" width="0" hidden="1" customWidth="1"/>
    <col min="13838" max="13838" width="14.28515625" customWidth="1"/>
    <col min="14080" max="14081" width="10" customWidth="1"/>
    <col min="14082" max="14082" width="74.28515625" customWidth="1"/>
    <col min="14083" max="14083" width="18.42578125" customWidth="1"/>
    <col min="14084" max="14084" width="14.140625" customWidth="1"/>
    <col min="14085" max="14085" width="1.85546875" customWidth="1"/>
    <col min="14086" max="14086" width="14.85546875" customWidth="1"/>
    <col min="14087" max="14087" width="13" customWidth="1"/>
    <col min="14088" max="14088" width="10.28515625" customWidth="1"/>
    <col min="14089" max="14089" width="15.140625" customWidth="1"/>
    <col min="14090" max="14090" width="16" customWidth="1"/>
    <col min="14093" max="14093" width="0" hidden="1" customWidth="1"/>
    <col min="14094" max="14094" width="14.28515625" customWidth="1"/>
    <col min="14336" max="14337" width="10" customWidth="1"/>
    <col min="14338" max="14338" width="74.28515625" customWidth="1"/>
    <col min="14339" max="14339" width="18.42578125" customWidth="1"/>
    <col min="14340" max="14340" width="14.140625" customWidth="1"/>
    <col min="14341" max="14341" width="1.85546875" customWidth="1"/>
    <col min="14342" max="14342" width="14.85546875" customWidth="1"/>
    <col min="14343" max="14343" width="13" customWidth="1"/>
    <col min="14344" max="14344" width="10.28515625" customWidth="1"/>
    <col min="14345" max="14345" width="15.140625" customWidth="1"/>
    <col min="14346" max="14346" width="16" customWidth="1"/>
    <col min="14349" max="14349" width="0" hidden="1" customWidth="1"/>
    <col min="14350" max="14350" width="14.28515625" customWidth="1"/>
    <col min="14592" max="14593" width="10" customWidth="1"/>
    <col min="14594" max="14594" width="74.28515625" customWidth="1"/>
    <col min="14595" max="14595" width="18.42578125" customWidth="1"/>
    <col min="14596" max="14596" width="14.140625" customWidth="1"/>
    <col min="14597" max="14597" width="1.85546875" customWidth="1"/>
    <col min="14598" max="14598" width="14.85546875" customWidth="1"/>
    <col min="14599" max="14599" width="13" customWidth="1"/>
    <col min="14600" max="14600" width="10.28515625" customWidth="1"/>
    <col min="14601" max="14601" width="15.140625" customWidth="1"/>
    <col min="14602" max="14602" width="16" customWidth="1"/>
    <col min="14605" max="14605" width="0" hidden="1" customWidth="1"/>
    <col min="14606" max="14606" width="14.28515625" customWidth="1"/>
    <col min="14848" max="14849" width="10" customWidth="1"/>
    <col min="14850" max="14850" width="74.28515625" customWidth="1"/>
    <col min="14851" max="14851" width="18.42578125" customWidth="1"/>
    <col min="14852" max="14852" width="14.140625" customWidth="1"/>
    <col min="14853" max="14853" width="1.85546875" customWidth="1"/>
    <col min="14854" max="14854" width="14.85546875" customWidth="1"/>
    <col min="14855" max="14855" width="13" customWidth="1"/>
    <col min="14856" max="14856" width="10.28515625" customWidth="1"/>
    <col min="14857" max="14857" width="15.140625" customWidth="1"/>
    <col min="14858" max="14858" width="16" customWidth="1"/>
    <col min="14861" max="14861" width="0" hidden="1" customWidth="1"/>
    <col min="14862" max="14862" width="14.28515625" customWidth="1"/>
    <col min="15104" max="15105" width="10" customWidth="1"/>
    <col min="15106" max="15106" width="74.28515625" customWidth="1"/>
    <col min="15107" max="15107" width="18.42578125" customWidth="1"/>
    <col min="15108" max="15108" width="14.140625" customWidth="1"/>
    <col min="15109" max="15109" width="1.85546875" customWidth="1"/>
    <col min="15110" max="15110" width="14.85546875" customWidth="1"/>
    <col min="15111" max="15111" width="13" customWidth="1"/>
    <col min="15112" max="15112" width="10.28515625" customWidth="1"/>
    <col min="15113" max="15113" width="15.140625" customWidth="1"/>
    <col min="15114" max="15114" width="16" customWidth="1"/>
    <col min="15117" max="15117" width="0" hidden="1" customWidth="1"/>
    <col min="15118" max="15118" width="14.28515625" customWidth="1"/>
    <col min="15360" max="15361" width="10" customWidth="1"/>
    <col min="15362" max="15362" width="74.28515625" customWidth="1"/>
    <col min="15363" max="15363" width="18.42578125" customWidth="1"/>
    <col min="15364" max="15364" width="14.140625" customWidth="1"/>
    <col min="15365" max="15365" width="1.85546875" customWidth="1"/>
    <col min="15366" max="15366" width="14.85546875" customWidth="1"/>
    <col min="15367" max="15367" width="13" customWidth="1"/>
    <col min="15368" max="15368" width="10.28515625" customWidth="1"/>
    <col min="15369" max="15369" width="15.140625" customWidth="1"/>
    <col min="15370" max="15370" width="16" customWidth="1"/>
    <col min="15373" max="15373" width="0" hidden="1" customWidth="1"/>
    <col min="15374" max="15374" width="14.28515625" customWidth="1"/>
    <col min="15616" max="15617" width="10" customWidth="1"/>
    <col min="15618" max="15618" width="74.28515625" customWidth="1"/>
    <col min="15619" max="15619" width="18.42578125" customWidth="1"/>
    <col min="15620" max="15620" width="14.140625" customWidth="1"/>
    <col min="15621" max="15621" width="1.85546875" customWidth="1"/>
    <col min="15622" max="15622" width="14.85546875" customWidth="1"/>
    <col min="15623" max="15623" width="13" customWidth="1"/>
    <col min="15624" max="15624" width="10.28515625" customWidth="1"/>
    <col min="15625" max="15625" width="15.140625" customWidth="1"/>
    <col min="15626" max="15626" width="16" customWidth="1"/>
    <col min="15629" max="15629" width="0" hidden="1" customWidth="1"/>
    <col min="15630" max="15630" width="14.28515625" customWidth="1"/>
    <col min="15872" max="15873" width="10" customWidth="1"/>
    <col min="15874" max="15874" width="74.28515625" customWidth="1"/>
    <col min="15875" max="15875" width="18.42578125" customWidth="1"/>
    <col min="15876" max="15876" width="14.140625" customWidth="1"/>
    <col min="15877" max="15877" width="1.85546875" customWidth="1"/>
    <col min="15878" max="15878" width="14.85546875" customWidth="1"/>
    <col min="15879" max="15879" width="13" customWidth="1"/>
    <col min="15880" max="15880" width="10.28515625" customWidth="1"/>
    <col min="15881" max="15881" width="15.140625" customWidth="1"/>
    <col min="15882" max="15882" width="16" customWidth="1"/>
    <col min="15885" max="15885" width="0" hidden="1" customWidth="1"/>
    <col min="15886" max="15886" width="14.28515625" customWidth="1"/>
    <col min="16128" max="16129" width="10" customWidth="1"/>
    <col min="16130" max="16130" width="74.28515625" customWidth="1"/>
    <col min="16131" max="16131" width="18.42578125" customWidth="1"/>
    <col min="16132" max="16132" width="14.140625" customWidth="1"/>
    <col min="16133" max="16133" width="1.85546875" customWidth="1"/>
    <col min="16134" max="16134" width="14.85546875" customWidth="1"/>
    <col min="16135" max="16135" width="13" customWidth="1"/>
    <col min="16136" max="16136" width="10.28515625" customWidth="1"/>
    <col min="16137" max="16137" width="15.140625" customWidth="1"/>
    <col min="16138" max="16138" width="16" customWidth="1"/>
    <col min="16141" max="16141" width="0" hidden="1" customWidth="1"/>
    <col min="16142" max="16142" width="14.28515625" customWidth="1"/>
  </cols>
  <sheetData>
    <row r="1" spans="1:13" x14ac:dyDescent="0.25">
      <c r="A1" s="63" t="s">
        <v>627</v>
      </c>
      <c r="B1" s="73"/>
      <c r="C1" s="2"/>
      <c r="D1" s="2"/>
      <c r="E1" s="2"/>
      <c r="F1" s="3"/>
      <c r="G1" s="4"/>
      <c r="H1" s="122"/>
      <c r="I1" s="123"/>
      <c r="J1" s="122"/>
    </row>
    <row r="2" spans="1:13" ht="19.5" customHeight="1" thickBot="1" x14ac:dyDescent="0.3">
      <c r="A2" s="59" t="s">
        <v>47</v>
      </c>
      <c r="B2" s="8"/>
      <c r="D2" s="88" t="s">
        <v>0</v>
      </c>
      <c r="E2" s="9"/>
      <c r="F2" s="62">
        <f>16000-D5</f>
        <v>-530</v>
      </c>
      <c r="G2" s="10"/>
      <c r="H2" s="122"/>
      <c r="I2" s="123"/>
      <c r="J2" s="122"/>
    </row>
    <row r="3" spans="1:13" ht="15.75" thickTop="1" x14ac:dyDescent="0.25">
      <c r="A3" s="60" t="s">
        <v>54</v>
      </c>
      <c r="B3" s="11" t="s">
        <v>42</v>
      </c>
      <c r="C3" s="6"/>
      <c r="D3" s="6"/>
      <c r="E3" s="6"/>
      <c r="F3" s="12"/>
      <c r="G3" s="6"/>
      <c r="H3" s="122"/>
      <c r="I3" s="124"/>
      <c r="J3" s="125"/>
    </row>
    <row r="4" spans="1:13" x14ac:dyDescent="0.25">
      <c r="A4" s="60"/>
      <c r="B4" s="14" t="s">
        <v>35</v>
      </c>
      <c r="C4" s="11"/>
      <c r="D4" s="6"/>
      <c r="E4" s="6"/>
      <c r="F4" s="12"/>
      <c r="G4" s="6"/>
      <c r="H4" s="122"/>
      <c r="I4" s="124"/>
      <c r="J4" s="125"/>
    </row>
    <row r="5" spans="1:13" x14ac:dyDescent="0.25">
      <c r="A5" s="60"/>
      <c r="B5" s="11"/>
      <c r="C5" s="15" t="s">
        <v>2</v>
      </c>
      <c r="D5" s="89">
        <f>SUM(D8:D51)</f>
        <v>16530</v>
      </c>
      <c r="E5" s="90"/>
      <c r="F5" s="89">
        <f>SUM(F8:F51)</f>
        <v>57025</v>
      </c>
      <c r="G5" s="6"/>
      <c r="H5" s="122"/>
      <c r="I5" s="124"/>
      <c r="J5" s="125"/>
    </row>
    <row r="6" spans="1:13" ht="6" customHeight="1" x14ac:dyDescent="0.25">
      <c r="A6" s="60"/>
      <c r="B6" s="11"/>
      <c r="C6" s="11"/>
      <c r="D6" s="6"/>
      <c r="E6" s="6"/>
      <c r="F6" s="12"/>
      <c r="G6" s="6"/>
      <c r="H6" s="122"/>
      <c r="I6" s="124"/>
      <c r="J6" s="125"/>
    </row>
    <row r="7" spans="1:13" s="21" customFormat="1" ht="34.5" customHeight="1" x14ac:dyDescent="0.25">
      <c r="A7" s="17" t="s">
        <v>3</v>
      </c>
      <c r="B7" s="18" t="s">
        <v>4</v>
      </c>
      <c r="C7" s="75" t="s">
        <v>5</v>
      </c>
      <c r="D7" s="19" t="s">
        <v>6</v>
      </c>
      <c r="E7" s="19"/>
      <c r="F7" s="19" t="s">
        <v>7</v>
      </c>
      <c r="G7" s="20" t="s">
        <v>48</v>
      </c>
      <c r="H7" s="126"/>
      <c r="I7" s="126"/>
      <c r="J7" s="126"/>
      <c r="L7" s="22"/>
      <c r="M7" s="23"/>
    </row>
    <row r="8" spans="1:13" s="76" customFormat="1" ht="14.25" customHeight="1" x14ac:dyDescent="0.2">
      <c r="A8" s="29" t="s">
        <v>628</v>
      </c>
      <c r="B8" s="196" t="s">
        <v>629</v>
      </c>
      <c r="C8" s="184">
        <v>2500</v>
      </c>
      <c r="D8" s="111">
        <v>2500</v>
      </c>
      <c r="E8" s="111"/>
      <c r="F8" s="174" t="s">
        <v>100</v>
      </c>
      <c r="G8" s="197" t="s">
        <v>654</v>
      </c>
      <c r="H8" s="127"/>
      <c r="I8" s="128"/>
      <c r="J8" s="129"/>
    </row>
    <row r="9" spans="1:13" s="76" customFormat="1" x14ac:dyDescent="0.2">
      <c r="A9" s="29" t="s">
        <v>630</v>
      </c>
      <c r="B9" s="180" t="s">
        <v>631</v>
      </c>
      <c r="C9" s="200" t="s">
        <v>100</v>
      </c>
      <c r="D9" s="111">
        <v>350</v>
      </c>
      <c r="E9" s="111"/>
      <c r="F9" s="174" t="s">
        <v>100</v>
      </c>
      <c r="G9" s="197" t="s">
        <v>358</v>
      </c>
      <c r="H9" s="127"/>
      <c r="I9" s="134"/>
      <c r="J9" s="135"/>
    </row>
    <row r="10" spans="1:13" s="76" customFormat="1" x14ac:dyDescent="0.2">
      <c r="A10" s="168" t="s">
        <v>632</v>
      </c>
      <c r="B10" s="147" t="s">
        <v>611</v>
      </c>
      <c r="C10" s="177">
        <v>415</v>
      </c>
      <c r="D10" s="173">
        <v>415</v>
      </c>
      <c r="E10" s="173"/>
      <c r="F10" s="174" t="s">
        <v>100</v>
      </c>
      <c r="G10" s="178" t="s">
        <v>625</v>
      </c>
      <c r="H10" s="28"/>
      <c r="I10" s="95"/>
      <c r="J10" s="100"/>
    </row>
    <row r="11" spans="1:13" s="76" customFormat="1" x14ac:dyDescent="0.2">
      <c r="A11" s="168" t="s">
        <v>633</v>
      </c>
      <c r="B11" s="168" t="s">
        <v>634</v>
      </c>
      <c r="C11" s="172">
        <v>2900</v>
      </c>
      <c r="D11" s="173">
        <v>2900</v>
      </c>
      <c r="E11" s="173"/>
      <c r="F11" s="174" t="s">
        <v>100</v>
      </c>
      <c r="G11" s="198" t="s">
        <v>625</v>
      </c>
      <c r="H11" s="28"/>
      <c r="I11" s="95"/>
      <c r="J11" s="100"/>
    </row>
    <row r="12" spans="1:13" s="76" customFormat="1" x14ac:dyDescent="0.2">
      <c r="A12" s="168" t="s">
        <v>635</v>
      </c>
      <c r="B12" s="168" t="s">
        <v>636</v>
      </c>
      <c r="C12" s="172">
        <v>6592</v>
      </c>
      <c r="D12" s="173">
        <v>2000</v>
      </c>
      <c r="E12" s="173"/>
      <c r="F12" s="182">
        <v>750</v>
      </c>
      <c r="G12" s="198" t="s">
        <v>655</v>
      </c>
      <c r="H12" s="28"/>
      <c r="I12" s="28"/>
      <c r="J12" s="27"/>
    </row>
    <row r="13" spans="1:13" s="76" customFormat="1" x14ac:dyDescent="0.2">
      <c r="A13" s="168" t="s">
        <v>637</v>
      </c>
      <c r="B13" s="168" t="s">
        <v>638</v>
      </c>
      <c r="C13" s="172">
        <v>9675</v>
      </c>
      <c r="D13" s="173">
        <v>3000</v>
      </c>
      <c r="E13" s="173"/>
      <c r="F13" s="182">
        <v>7625</v>
      </c>
      <c r="G13" s="198" t="s">
        <v>656</v>
      </c>
      <c r="H13" s="28"/>
      <c r="I13" s="28"/>
      <c r="J13" s="27"/>
    </row>
    <row r="14" spans="1:13" s="76" customFormat="1" x14ac:dyDescent="0.2">
      <c r="A14" s="168" t="s">
        <v>639</v>
      </c>
      <c r="B14" s="147" t="s">
        <v>640</v>
      </c>
      <c r="C14" s="177">
        <v>795</v>
      </c>
      <c r="D14" s="173">
        <v>795</v>
      </c>
      <c r="E14" s="173"/>
      <c r="F14" s="174" t="s">
        <v>100</v>
      </c>
      <c r="G14" s="198" t="s">
        <v>657</v>
      </c>
      <c r="H14" s="28"/>
      <c r="I14" s="29"/>
      <c r="J14" s="28"/>
    </row>
    <row r="15" spans="1:13" s="76" customFormat="1" x14ac:dyDescent="0.2">
      <c r="A15" s="168" t="s">
        <v>641</v>
      </c>
      <c r="B15" s="171" t="s">
        <v>642</v>
      </c>
      <c r="C15" s="177">
        <v>1000</v>
      </c>
      <c r="D15" s="173">
        <v>1000</v>
      </c>
      <c r="E15" s="173"/>
      <c r="F15" s="182">
        <v>43769</v>
      </c>
      <c r="G15" s="178" t="s">
        <v>658</v>
      </c>
      <c r="H15" s="28"/>
      <c r="I15" s="28"/>
      <c r="J15" s="27"/>
    </row>
    <row r="16" spans="1:13" s="76" customFormat="1" x14ac:dyDescent="0.2">
      <c r="A16" s="168" t="s">
        <v>643</v>
      </c>
      <c r="B16" s="168" t="s">
        <v>644</v>
      </c>
      <c r="C16" s="177">
        <v>350</v>
      </c>
      <c r="D16" s="173">
        <v>350</v>
      </c>
      <c r="E16" s="173"/>
      <c r="F16" s="182">
        <v>2361</v>
      </c>
      <c r="G16" s="198" t="s">
        <v>286</v>
      </c>
      <c r="H16" s="28"/>
      <c r="I16" s="29"/>
      <c r="J16" s="28"/>
    </row>
    <row r="17" spans="1:10" s="76" customFormat="1" x14ac:dyDescent="0.2">
      <c r="A17" s="168" t="s">
        <v>618</v>
      </c>
      <c r="B17" s="168" t="s">
        <v>645</v>
      </c>
      <c r="C17" s="172">
        <v>800</v>
      </c>
      <c r="D17" s="173">
        <v>400</v>
      </c>
      <c r="E17" s="173"/>
      <c r="F17" s="182">
        <v>400</v>
      </c>
      <c r="G17" s="198" t="s">
        <v>456</v>
      </c>
      <c r="H17" s="28"/>
      <c r="I17" s="29"/>
      <c r="J17" s="28"/>
    </row>
    <row r="18" spans="1:10" s="76" customFormat="1" x14ac:dyDescent="0.2">
      <c r="A18" s="168" t="s">
        <v>646</v>
      </c>
      <c r="B18" s="171" t="s">
        <v>647</v>
      </c>
      <c r="C18" s="177">
        <v>2960</v>
      </c>
      <c r="D18" s="173">
        <v>920</v>
      </c>
      <c r="E18" s="173"/>
      <c r="F18" s="182">
        <v>2120</v>
      </c>
      <c r="G18" s="198" t="s">
        <v>453</v>
      </c>
      <c r="H18" s="28"/>
      <c r="I18" s="29"/>
      <c r="J18" s="28"/>
    </row>
    <row r="19" spans="1:10" s="76" customFormat="1" x14ac:dyDescent="0.2">
      <c r="A19" s="168" t="s">
        <v>648</v>
      </c>
      <c r="B19" s="168" t="s">
        <v>649</v>
      </c>
      <c r="C19" s="172">
        <v>1800</v>
      </c>
      <c r="D19" s="173">
        <v>900</v>
      </c>
      <c r="E19" s="173"/>
      <c r="F19" s="174" t="s">
        <v>100</v>
      </c>
      <c r="G19" s="199" t="s">
        <v>509</v>
      </c>
      <c r="H19" s="28"/>
      <c r="I19" s="29"/>
      <c r="J19" s="28"/>
    </row>
    <row r="20" spans="1:10" s="76" customFormat="1" x14ac:dyDescent="0.2">
      <c r="A20" s="168" t="s">
        <v>650</v>
      </c>
      <c r="B20" s="168" t="s">
        <v>651</v>
      </c>
      <c r="C20" s="177">
        <v>1000</v>
      </c>
      <c r="D20" s="173">
        <v>500</v>
      </c>
      <c r="E20" s="173"/>
      <c r="F20" s="174" t="s">
        <v>100</v>
      </c>
      <c r="G20" s="199" t="s">
        <v>659</v>
      </c>
      <c r="H20" s="28"/>
      <c r="I20" s="29"/>
      <c r="J20" s="28"/>
    </row>
    <row r="21" spans="1:10" s="76" customFormat="1" x14ac:dyDescent="0.2">
      <c r="A21" s="168" t="s">
        <v>652</v>
      </c>
      <c r="B21" s="168" t="s">
        <v>653</v>
      </c>
      <c r="C21" s="177">
        <v>500</v>
      </c>
      <c r="D21" s="173">
        <v>500</v>
      </c>
      <c r="E21" s="173"/>
      <c r="F21" s="174" t="s">
        <v>100</v>
      </c>
      <c r="G21" s="199" t="s">
        <v>659</v>
      </c>
      <c r="H21" s="28"/>
      <c r="I21" s="29"/>
      <c r="J21" s="28"/>
    </row>
    <row r="22" spans="1:10" s="76" customFormat="1" x14ac:dyDescent="0.2">
      <c r="A22" s="72"/>
      <c r="B22" s="1"/>
      <c r="C22" s="25"/>
      <c r="D22" s="25"/>
      <c r="E22" s="25"/>
      <c r="F22" s="26"/>
      <c r="G22" s="28"/>
      <c r="H22" s="28"/>
      <c r="I22" s="29"/>
      <c r="J22" s="28"/>
    </row>
    <row r="23" spans="1:10" s="80" customFormat="1" x14ac:dyDescent="0.2">
      <c r="A23" s="77"/>
      <c r="B23" s="65"/>
      <c r="C23" s="78"/>
      <c r="D23" s="78"/>
      <c r="E23" s="78"/>
      <c r="F23" s="79"/>
      <c r="G23" s="67"/>
      <c r="H23" s="67"/>
      <c r="I23" s="74"/>
      <c r="J23" s="67"/>
    </row>
    <row r="24" spans="1:10" s="80" customFormat="1" x14ac:dyDescent="0.2">
      <c r="A24" s="77"/>
      <c r="B24" s="81"/>
      <c r="C24" s="78"/>
      <c r="D24" s="78"/>
      <c r="E24" s="78"/>
      <c r="F24" s="79"/>
      <c r="G24" s="67"/>
      <c r="H24" s="67"/>
      <c r="I24" s="74"/>
      <c r="J24" s="67"/>
    </row>
    <row r="25" spans="1:10" s="80" customFormat="1" x14ac:dyDescent="0.2">
      <c r="A25" s="77"/>
      <c r="B25" s="81"/>
      <c r="C25" s="78"/>
      <c r="D25" s="78"/>
      <c r="E25" s="78"/>
      <c r="F25" s="79"/>
      <c r="G25" s="67"/>
      <c r="H25" s="67"/>
      <c r="I25" s="74"/>
      <c r="J25" s="67"/>
    </row>
    <row r="26" spans="1:10" s="76" customFormat="1" x14ac:dyDescent="0.2">
      <c r="A26" s="72"/>
      <c r="B26" s="1"/>
      <c r="C26" s="25"/>
      <c r="D26" s="25"/>
      <c r="E26" s="25"/>
      <c r="F26" s="26"/>
      <c r="G26" s="28"/>
      <c r="H26" s="28"/>
      <c r="I26" s="29"/>
      <c r="J26" s="28"/>
    </row>
    <row r="27" spans="1:10" s="76" customFormat="1" x14ac:dyDescent="0.2">
      <c r="A27" s="72"/>
      <c r="B27" s="1"/>
      <c r="C27" s="25"/>
      <c r="D27" s="25"/>
      <c r="E27" s="25"/>
      <c r="F27" s="26"/>
      <c r="G27" s="28"/>
      <c r="H27" s="28"/>
      <c r="I27" s="29"/>
      <c r="J27" s="28"/>
    </row>
    <row r="28" spans="1:10" s="76" customFormat="1" x14ac:dyDescent="0.2">
      <c r="A28" s="72"/>
      <c r="B28" s="1"/>
      <c r="C28" s="25"/>
      <c r="D28" s="25"/>
      <c r="E28" s="25"/>
      <c r="F28" s="26"/>
      <c r="G28" s="28"/>
      <c r="H28" s="28"/>
      <c r="I28" s="29"/>
      <c r="J28" s="28"/>
    </row>
    <row r="29" spans="1:10" s="76" customFormat="1" x14ac:dyDescent="0.2">
      <c r="A29" s="72"/>
      <c r="B29" s="64"/>
      <c r="C29" s="25"/>
      <c r="D29" s="25"/>
      <c r="E29" s="25"/>
      <c r="F29" s="26"/>
      <c r="G29" s="28"/>
      <c r="H29" s="28"/>
      <c r="I29" s="29"/>
      <c r="J29" s="28"/>
    </row>
    <row r="30" spans="1:10" s="76" customFormat="1" x14ac:dyDescent="0.2">
      <c r="A30" s="72"/>
      <c r="B30" s="1"/>
      <c r="C30" s="25"/>
      <c r="D30" s="25"/>
      <c r="E30" s="25"/>
      <c r="F30" s="26"/>
      <c r="G30" s="28"/>
      <c r="H30" s="28"/>
      <c r="I30" s="29"/>
      <c r="J30" s="28"/>
    </row>
    <row r="31" spans="1:10" s="76" customFormat="1" x14ac:dyDescent="0.2">
      <c r="A31" s="72"/>
      <c r="B31" s="1"/>
      <c r="C31" s="25"/>
      <c r="D31" s="25"/>
      <c r="E31" s="25"/>
      <c r="F31" s="26"/>
      <c r="G31" s="28"/>
      <c r="H31" s="28"/>
      <c r="I31" s="29"/>
      <c r="J31" s="28"/>
    </row>
    <row r="32" spans="1:10" s="76" customFormat="1" x14ac:dyDescent="0.2">
      <c r="A32" s="72"/>
      <c r="B32" s="1"/>
      <c r="C32" s="25"/>
      <c r="D32" s="25"/>
      <c r="E32" s="25"/>
      <c r="F32" s="26"/>
      <c r="G32" s="28"/>
      <c r="H32" s="28"/>
      <c r="I32" s="29"/>
      <c r="J32" s="28"/>
    </row>
    <row r="33" spans="1:10" s="76" customFormat="1" x14ac:dyDescent="0.2">
      <c r="A33" s="72"/>
      <c r="B33" s="1"/>
      <c r="C33" s="25"/>
      <c r="D33" s="25"/>
      <c r="E33" s="25"/>
      <c r="F33" s="26"/>
      <c r="G33" s="28"/>
      <c r="H33" s="28"/>
      <c r="I33" s="29"/>
      <c r="J33" s="28"/>
    </row>
    <row r="34" spans="1:10" s="76" customFormat="1" x14ac:dyDescent="0.2">
      <c r="A34" s="72"/>
      <c r="B34" s="1"/>
      <c r="C34" s="25"/>
      <c r="D34" s="25"/>
      <c r="E34" s="25"/>
      <c r="F34" s="26"/>
      <c r="G34" s="28"/>
      <c r="H34" s="28"/>
      <c r="I34" s="29"/>
      <c r="J34" s="28"/>
    </row>
    <row r="35" spans="1:10" s="76" customFormat="1" x14ac:dyDescent="0.2">
      <c r="A35" s="72"/>
      <c r="B35" s="1"/>
      <c r="C35" s="25"/>
      <c r="D35" s="25"/>
      <c r="E35" s="25"/>
      <c r="F35" s="26"/>
      <c r="G35" s="28"/>
      <c r="H35" s="28"/>
      <c r="I35" s="29"/>
      <c r="J35" s="28"/>
    </row>
    <row r="36" spans="1:10" s="76" customFormat="1" x14ac:dyDescent="0.2">
      <c r="A36" s="72"/>
      <c r="B36" s="1"/>
      <c r="C36" s="25"/>
      <c r="D36" s="25"/>
      <c r="E36" s="25"/>
      <c r="F36" s="26"/>
      <c r="G36" s="28"/>
      <c r="H36" s="28"/>
      <c r="I36" s="29"/>
      <c r="J36" s="28"/>
    </row>
    <row r="37" spans="1:10" s="76" customFormat="1" x14ac:dyDescent="0.2">
      <c r="A37" s="72"/>
      <c r="B37" s="1"/>
      <c r="C37" s="25"/>
      <c r="D37" s="25"/>
      <c r="E37" s="25"/>
      <c r="F37" s="26"/>
      <c r="G37" s="28"/>
      <c r="H37" s="28"/>
      <c r="I37" s="29"/>
      <c r="J37" s="28"/>
    </row>
    <row r="38" spans="1:10" s="76" customFormat="1" x14ac:dyDescent="0.2">
      <c r="A38" s="72"/>
      <c r="B38" s="74"/>
      <c r="C38" s="25"/>
      <c r="D38" s="25"/>
      <c r="E38" s="25"/>
      <c r="F38" s="26"/>
      <c r="G38" s="28"/>
      <c r="H38" s="28"/>
      <c r="I38" s="29"/>
      <c r="J38" s="28"/>
    </row>
    <row r="39" spans="1:10" s="76" customFormat="1" x14ac:dyDescent="0.2">
      <c r="A39" s="83"/>
      <c r="B39" s="74"/>
      <c r="C39" s="25"/>
      <c r="D39" s="25"/>
      <c r="E39" s="25"/>
      <c r="F39" s="26"/>
      <c r="G39" s="28"/>
      <c r="H39" s="28"/>
      <c r="I39" s="29"/>
      <c r="J39" s="28"/>
    </row>
    <row r="40" spans="1:10" x14ac:dyDescent="0.25">
      <c r="A40" s="84"/>
      <c r="B40" s="74"/>
      <c r="C40" s="44"/>
      <c r="D40" s="44"/>
      <c r="E40" s="44"/>
      <c r="F40" s="61"/>
      <c r="G40" s="28"/>
      <c r="I40" s="29"/>
    </row>
    <row r="41" spans="1:10" x14ac:dyDescent="0.25">
      <c r="A41" s="84"/>
      <c r="B41" s="74"/>
      <c r="C41" s="44"/>
      <c r="D41" s="44"/>
      <c r="E41" s="44"/>
      <c r="F41" s="61"/>
      <c r="G41" s="28"/>
    </row>
    <row r="42" spans="1:10" x14ac:dyDescent="0.25">
      <c r="A42" s="84"/>
      <c r="B42" s="74"/>
      <c r="C42" s="44"/>
      <c r="D42" s="44"/>
      <c r="E42" s="44"/>
      <c r="F42" s="61"/>
      <c r="G42" s="28"/>
    </row>
    <row r="43" spans="1:10" x14ac:dyDescent="0.25">
      <c r="B43" s="82"/>
      <c r="C43" s="44"/>
      <c r="D43" s="44"/>
      <c r="E43" s="44"/>
      <c r="F43" s="61"/>
    </row>
    <row r="44" spans="1:10" x14ac:dyDescent="0.25">
      <c r="B44" s="82"/>
      <c r="C44" s="44"/>
      <c r="D44" s="44"/>
      <c r="E44" s="44"/>
      <c r="F44" s="61"/>
    </row>
    <row r="45" spans="1:10" x14ac:dyDescent="0.25">
      <c r="B45" s="66"/>
    </row>
    <row r="46" spans="1:10" x14ac:dyDescent="0.25">
      <c r="B46" s="66"/>
    </row>
    <row r="47" spans="1:10" x14ac:dyDescent="0.25">
      <c r="B47" s="66"/>
    </row>
    <row r="48" spans="1:10" x14ac:dyDescent="0.25">
      <c r="B48" s="66"/>
    </row>
    <row r="49" spans="2:2" x14ac:dyDescent="0.25">
      <c r="B49" s="66"/>
    </row>
    <row r="50" spans="2:2" x14ac:dyDescent="0.25">
      <c r="B50" s="66"/>
    </row>
    <row r="51" spans="2:2" x14ac:dyDescent="0.25">
      <c r="B51" s="66"/>
    </row>
    <row r="52" spans="2:2" x14ac:dyDescent="0.25">
      <c r="B52" s="66"/>
    </row>
    <row r="53" spans="2:2" x14ac:dyDescent="0.25">
      <c r="B53" s="66"/>
    </row>
    <row r="54" spans="2:2" x14ac:dyDescent="0.25">
      <c r="B54" s="66"/>
    </row>
    <row r="55" spans="2:2" x14ac:dyDescent="0.25">
      <c r="B55" s="66"/>
    </row>
    <row r="56" spans="2:2" x14ac:dyDescent="0.25">
      <c r="B56" s="66"/>
    </row>
    <row r="57" spans="2:2" x14ac:dyDescent="0.25">
      <c r="B57" s="66"/>
    </row>
    <row r="58" spans="2:2" x14ac:dyDescent="0.25">
      <c r="B58" s="66"/>
    </row>
    <row r="59" spans="2:2" x14ac:dyDescent="0.25">
      <c r="B59" s="66"/>
    </row>
    <row r="60" spans="2:2" x14ac:dyDescent="0.25">
      <c r="B60" s="66"/>
    </row>
    <row r="61" spans="2:2" x14ac:dyDescent="0.25">
      <c r="B61" s="66"/>
    </row>
    <row r="62" spans="2:2" x14ac:dyDescent="0.25">
      <c r="B62" s="66"/>
    </row>
    <row r="63" spans="2:2" x14ac:dyDescent="0.25">
      <c r="B63" s="66"/>
    </row>
    <row r="64" spans="2:2" x14ac:dyDescent="0.25">
      <c r="B64" s="66"/>
    </row>
    <row r="65" spans="2:2" x14ac:dyDescent="0.25">
      <c r="B65" s="66"/>
    </row>
    <row r="66" spans="2:2" x14ac:dyDescent="0.25">
      <c r="B66" s="6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35EF4-0607-45F2-8FDA-DB807A14DB49}">
  <dimension ref="A1:M66"/>
  <sheetViews>
    <sheetView zoomScaleNormal="100" workbookViewId="0">
      <selection activeCell="B12" sqref="B12"/>
    </sheetView>
  </sheetViews>
  <sheetFormatPr defaultColWidth="9.140625" defaultRowHeight="15" x14ac:dyDescent="0.25"/>
  <cols>
    <col min="1" max="1" width="12.140625" style="30" customWidth="1"/>
    <col min="2" max="2" width="74.28515625" style="30" customWidth="1"/>
    <col min="3" max="3" width="18.42578125" customWidth="1"/>
    <col min="4" max="4" width="14.140625" customWidth="1"/>
    <col min="5" max="5" width="1.85546875" customWidth="1"/>
    <col min="6" max="6" width="14.85546875" style="31" customWidth="1"/>
    <col min="7" max="7" width="13" customWidth="1"/>
    <col min="8" max="8" width="6.7109375" style="32" customWidth="1"/>
    <col min="9" max="9" width="15.140625" customWidth="1"/>
    <col min="10" max="10" width="16" style="32" customWidth="1"/>
    <col min="13" max="13" width="7.85546875" hidden="1" customWidth="1"/>
    <col min="14" max="14" width="14.28515625" customWidth="1"/>
    <col min="256" max="257" width="10" customWidth="1"/>
    <col min="258" max="258" width="74.28515625" customWidth="1"/>
    <col min="259" max="259" width="18.42578125" customWidth="1"/>
    <col min="260" max="260" width="14.140625" customWidth="1"/>
    <col min="261" max="261" width="1.85546875" customWidth="1"/>
    <col min="262" max="262" width="14.85546875" customWidth="1"/>
    <col min="263" max="263" width="13" customWidth="1"/>
    <col min="264" max="264" width="10.28515625" customWidth="1"/>
    <col min="265" max="265" width="15.140625" customWidth="1"/>
    <col min="266" max="266" width="16" customWidth="1"/>
    <col min="269" max="269" width="0" hidden="1" customWidth="1"/>
    <col min="270" max="270" width="14.28515625" customWidth="1"/>
    <col min="512" max="513" width="10" customWidth="1"/>
    <col min="514" max="514" width="74.28515625" customWidth="1"/>
    <col min="515" max="515" width="18.42578125" customWidth="1"/>
    <col min="516" max="516" width="14.140625" customWidth="1"/>
    <col min="517" max="517" width="1.85546875" customWidth="1"/>
    <col min="518" max="518" width="14.85546875" customWidth="1"/>
    <col min="519" max="519" width="13" customWidth="1"/>
    <col min="520" max="520" width="10.28515625" customWidth="1"/>
    <col min="521" max="521" width="15.140625" customWidth="1"/>
    <col min="522" max="522" width="16" customWidth="1"/>
    <col min="525" max="525" width="0" hidden="1" customWidth="1"/>
    <col min="526" max="526" width="14.28515625" customWidth="1"/>
    <col min="768" max="769" width="10" customWidth="1"/>
    <col min="770" max="770" width="74.28515625" customWidth="1"/>
    <col min="771" max="771" width="18.42578125" customWidth="1"/>
    <col min="772" max="772" width="14.140625" customWidth="1"/>
    <col min="773" max="773" width="1.85546875" customWidth="1"/>
    <col min="774" max="774" width="14.85546875" customWidth="1"/>
    <col min="775" max="775" width="13" customWidth="1"/>
    <col min="776" max="776" width="10.28515625" customWidth="1"/>
    <col min="777" max="777" width="15.140625" customWidth="1"/>
    <col min="778" max="778" width="16" customWidth="1"/>
    <col min="781" max="781" width="0" hidden="1" customWidth="1"/>
    <col min="782" max="782" width="14.28515625" customWidth="1"/>
    <col min="1024" max="1025" width="10" customWidth="1"/>
    <col min="1026" max="1026" width="74.28515625" customWidth="1"/>
    <col min="1027" max="1027" width="18.42578125" customWidth="1"/>
    <col min="1028" max="1028" width="14.140625" customWidth="1"/>
    <col min="1029" max="1029" width="1.85546875" customWidth="1"/>
    <col min="1030" max="1030" width="14.85546875" customWidth="1"/>
    <col min="1031" max="1031" width="13" customWidth="1"/>
    <col min="1032" max="1032" width="10.28515625" customWidth="1"/>
    <col min="1033" max="1033" width="15.140625" customWidth="1"/>
    <col min="1034" max="1034" width="16" customWidth="1"/>
    <col min="1037" max="1037" width="0" hidden="1" customWidth="1"/>
    <col min="1038" max="1038" width="14.28515625" customWidth="1"/>
    <col min="1280" max="1281" width="10" customWidth="1"/>
    <col min="1282" max="1282" width="74.28515625" customWidth="1"/>
    <col min="1283" max="1283" width="18.42578125" customWidth="1"/>
    <col min="1284" max="1284" width="14.140625" customWidth="1"/>
    <col min="1285" max="1285" width="1.85546875" customWidth="1"/>
    <col min="1286" max="1286" width="14.85546875" customWidth="1"/>
    <col min="1287" max="1287" width="13" customWidth="1"/>
    <col min="1288" max="1288" width="10.28515625" customWidth="1"/>
    <col min="1289" max="1289" width="15.140625" customWidth="1"/>
    <col min="1290" max="1290" width="16" customWidth="1"/>
    <col min="1293" max="1293" width="0" hidden="1" customWidth="1"/>
    <col min="1294" max="1294" width="14.28515625" customWidth="1"/>
    <col min="1536" max="1537" width="10" customWidth="1"/>
    <col min="1538" max="1538" width="74.28515625" customWidth="1"/>
    <col min="1539" max="1539" width="18.42578125" customWidth="1"/>
    <col min="1540" max="1540" width="14.140625" customWidth="1"/>
    <col min="1541" max="1541" width="1.85546875" customWidth="1"/>
    <col min="1542" max="1542" width="14.85546875" customWidth="1"/>
    <col min="1543" max="1543" width="13" customWidth="1"/>
    <col min="1544" max="1544" width="10.28515625" customWidth="1"/>
    <col min="1545" max="1545" width="15.140625" customWidth="1"/>
    <col min="1546" max="1546" width="16" customWidth="1"/>
    <col min="1549" max="1549" width="0" hidden="1" customWidth="1"/>
    <col min="1550" max="1550" width="14.28515625" customWidth="1"/>
    <col min="1792" max="1793" width="10" customWidth="1"/>
    <col min="1794" max="1794" width="74.28515625" customWidth="1"/>
    <col min="1795" max="1795" width="18.42578125" customWidth="1"/>
    <col min="1796" max="1796" width="14.140625" customWidth="1"/>
    <col min="1797" max="1797" width="1.85546875" customWidth="1"/>
    <col min="1798" max="1798" width="14.85546875" customWidth="1"/>
    <col min="1799" max="1799" width="13" customWidth="1"/>
    <col min="1800" max="1800" width="10.28515625" customWidth="1"/>
    <col min="1801" max="1801" width="15.140625" customWidth="1"/>
    <col min="1802" max="1802" width="16" customWidth="1"/>
    <col min="1805" max="1805" width="0" hidden="1" customWidth="1"/>
    <col min="1806" max="1806" width="14.28515625" customWidth="1"/>
    <col min="2048" max="2049" width="10" customWidth="1"/>
    <col min="2050" max="2050" width="74.28515625" customWidth="1"/>
    <col min="2051" max="2051" width="18.42578125" customWidth="1"/>
    <col min="2052" max="2052" width="14.140625" customWidth="1"/>
    <col min="2053" max="2053" width="1.85546875" customWidth="1"/>
    <col min="2054" max="2054" width="14.85546875" customWidth="1"/>
    <col min="2055" max="2055" width="13" customWidth="1"/>
    <col min="2056" max="2056" width="10.28515625" customWidth="1"/>
    <col min="2057" max="2057" width="15.140625" customWidth="1"/>
    <col min="2058" max="2058" width="16" customWidth="1"/>
    <col min="2061" max="2061" width="0" hidden="1" customWidth="1"/>
    <col min="2062" max="2062" width="14.28515625" customWidth="1"/>
    <col min="2304" max="2305" width="10" customWidth="1"/>
    <col min="2306" max="2306" width="74.28515625" customWidth="1"/>
    <col min="2307" max="2307" width="18.42578125" customWidth="1"/>
    <col min="2308" max="2308" width="14.140625" customWidth="1"/>
    <col min="2309" max="2309" width="1.85546875" customWidth="1"/>
    <col min="2310" max="2310" width="14.85546875" customWidth="1"/>
    <col min="2311" max="2311" width="13" customWidth="1"/>
    <col min="2312" max="2312" width="10.28515625" customWidth="1"/>
    <col min="2313" max="2313" width="15.140625" customWidth="1"/>
    <col min="2314" max="2314" width="16" customWidth="1"/>
    <col min="2317" max="2317" width="0" hidden="1" customWidth="1"/>
    <col min="2318" max="2318" width="14.28515625" customWidth="1"/>
    <col min="2560" max="2561" width="10" customWidth="1"/>
    <col min="2562" max="2562" width="74.28515625" customWidth="1"/>
    <col min="2563" max="2563" width="18.42578125" customWidth="1"/>
    <col min="2564" max="2564" width="14.140625" customWidth="1"/>
    <col min="2565" max="2565" width="1.85546875" customWidth="1"/>
    <col min="2566" max="2566" width="14.85546875" customWidth="1"/>
    <col min="2567" max="2567" width="13" customWidth="1"/>
    <col min="2568" max="2568" width="10.28515625" customWidth="1"/>
    <col min="2569" max="2569" width="15.140625" customWidth="1"/>
    <col min="2570" max="2570" width="16" customWidth="1"/>
    <col min="2573" max="2573" width="0" hidden="1" customWidth="1"/>
    <col min="2574" max="2574" width="14.28515625" customWidth="1"/>
    <col min="2816" max="2817" width="10" customWidth="1"/>
    <col min="2818" max="2818" width="74.28515625" customWidth="1"/>
    <col min="2819" max="2819" width="18.42578125" customWidth="1"/>
    <col min="2820" max="2820" width="14.140625" customWidth="1"/>
    <col min="2821" max="2821" width="1.85546875" customWidth="1"/>
    <col min="2822" max="2822" width="14.85546875" customWidth="1"/>
    <col min="2823" max="2823" width="13" customWidth="1"/>
    <col min="2824" max="2824" width="10.28515625" customWidth="1"/>
    <col min="2825" max="2825" width="15.140625" customWidth="1"/>
    <col min="2826" max="2826" width="16" customWidth="1"/>
    <col min="2829" max="2829" width="0" hidden="1" customWidth="1"/>
    <col min="2830" max="2830" width="14.28515625" customWidth="1"/>
    <col min="3072" max="3073" width="10" customWidth="1"/>
    <col min="3074" max="3074" width="74.28515625" customWidth="1"/>
    <col min="3075" max="3075" width="18.42578125" customWidth="1"/>
    <col min="3076" max="3076" width="14.140625" customWidth="1"/>
    <col min="3077" max="3077" width="1.85546875" customWidth="1"/>
    <col min="3078" max="3078" width="14.85546875" customWidth="1"/>
    <col min="3079" max="3079" width="13" customWidth="1"/>
    <col min="3080" max="3080" width="10.28515625" customWidth="1"/>
    <col min="3081" max="3081" width="15.140625" customWidth="1"/>
    <col min="3082" max="3082" width="16" customWidth="1"/>
    <col min="3085" max="3085" width="0" hidden="1" customWidth="1"/>
    <col min="3086" max="3086" width="14.28515625" customWidth="1"/>
    <col min="3328" max="3329" width="10" customWidth="1"/>
    <col min="3330" max="3330" width="74.28515625" customWidth="1"/>
    <col min="3331" max="3331" width="18.42578125" customWidth="1"/>
    <col min="3332" max="3332" width="14.140625" customWidth="1"/>
    <col min="3333" max="3333" width="1.85546875" customWidth="1"/>
    <col min="3334" max="3334" width="14.85546875" customWidth="1"/>
    <col min="3335" max="3335" width="13" customWidth="1"/>
    <col min="3336" max="3336" width="10.28515625" customWidth="1"/>
    <col min="3337" max="3337" width="15.140625" customWidth="1"/>
    <col min="3338" max="3338" width="16" customWidth="1"/>
    <col min="3341" max="3341" width="0" hidden="1" customWidth="1"/>
    <col min="3342" max="3342" width="14.28515625" customWidth="1"/>
    <col min="3584" max="3585" width="10" customWidth="1"/>
    <col min="3586" max="3586" width="74.28515625" customWidth="1"/>
    <col min="3587" max="3587" width="18.42578125" customWidth="1"/>
    <col min="3588" max="3588" width="14.140625" customWidth="1"/>
    <col min="3589" max="3589" width="1.85546875" customWidth="1"/>
    <col min="3590" max="3590" width="14.85546875" customWidth="1"/>
    <col min="3591" max="3591" width="13" customWidth="1"/>
    <col min="3592" max="3592" width="10.28515625" customWidth="1"/>
    <col min="3593" max="3593" width="15.140625" customWidth="1"/>
    <col min="3594" max="3594" width="16" customWidth="1"/>
    <col min="3597" max="3597" width="0" hidden="1" customWidth="1"/>
    <col min="3598" max="3598" width="14.28515625" customWidth="1"/>
    <col min="3840" max="3841" width="10" customWidth="1"/>
    <col min="3842" max="3842" width="74.28515625" customWidth="1"/>
    <col min="3843" max="3843" width="18.42578125" customWidth="1"/>
    <col min="3844" max="3844" width="14.140625" customWidth="1"/>
    <col min="3845" max="3845" width="1.85546875" customWidth="1"/>
    <col min="3846" max="3846" width="14.85546875" customWidth="1"/>
    <col min="3847" max="3847" width="13" customWidth="1"/>
    <col min="3848" max="3848" width="10.28515625" customWidth="1"/>
    <col min="3849" max="3849" width="15.140625" customWidth="1"/>
    <col min="3850" max="3850" width="16" customWidth="1"/>
    <col min="3853" max="3853" width="0" hidden="1" customWidth="1"/>
    <col min="3854" max="3854" width="14.28515625" customWidth="1"/>
    <col min="4096" max="4097" width="10" customWidth="1"/>
    <col min="4098" max="4098" width="74.28515625" customWidth="1"/>
    <col min="4099" max="4099" width="18.42578125" customWidth="1"/>
    <col min="4100" max="4100" width="14.140625" customWidth="1"/>
    <col min="4101" max="4101" width="1.85546875" customWidth="1"/>
    <col min="4102" max="4102" width="14.85546875" customWidth="1"/>
    <col min="4103" max="4103" width="13" customWidth="1"/>
    <col min="4104" max="4104" width="10.28515625" customWidth="1"/>
    <col min="4105" max="4105" width="15.140625" customWidth="1"/>
    <col min="4106" max="4106" width="16" customWidth="1"/>
    <col min="4109" max="4109" width="0" hidden="1" customWidth="1"/>
    <col min="4110" max="4110" width="14.28515625" customWidth="1"/>
    <col min="4352" max="4353" width="10" customWidth="1"/>
    <col min="4354" max="4354" width="74.28515625" customWidth="1"/>
    <col min="4355" max="4355" width="18.42578125" customWidth="1"/>
    <col min="4356" max="4356" width="14.140625" customWidth="1"/>
    <col min="4357" max="4357" width="1.85546875" customWidth="1"/>
    <col min="4358" max="4358" width="14.85546875" customWidth="1"/>
    <col min="4359" max="4359" width="13" customWidth="1"/>
    <col min="4360" max="4360" width="10.28515625" customWidth="1"/>
    <col min="4361" max="4361" width="15.140625" customWidth="1"/>
    <col min="4362" max="4362" width="16" customWidth="1"/>
    <col min="4365" max="4365" width="0" hidden="1" customWidth="1"/>
    <col min="4366" max="4366" width="14.28515625" customWidth="1"/>
    <col min="4608" max="4609" width="10" customWidth="1"/>
    <col min="4610" max="4610" width="74.28515625" customWidth="1"/>
    <col min="4611" max="4611" width="18.42578125" customWidth="1"/>
    <col min="4612" max="4612" width="14.140625" customWidth="1"/>
    <col min="4613" max="4613" width="1.85546875" customWidth="1"/>
    <col min="4614" max="4614" width="14.85546875" customWidth="1"/>
    <col min="4615" max="4615" width="13" customWidth="1"/>
    <col min="4616" max="4616" width="10.28515625" customWidth="1"/>
    <col min="4617" max="4617" width="15.140625" customWidth="1"/>
    <col min="4618" max="4618" width="16" customWidth="1"/>
    <col min="4621" max="4621" width="0" hidden="1" customWidth="1"/>
    <col min="4622" max="4622" width="14.28515625" customWidth="1"/>
    <col min="4864" max="4865" width="10" customWidth="1"/>
    <col min="4866" max="4866" width="74.28515625" customWidth="1"/>
    <col min="4867" max="4867" width="18.42578125" customWidth="1"/>
    <col min="4868" max="4868" width="14.140625" customWidth="1"/>
    <col min="4869" max="4869" width="1.85546875" customWidth="1"/>
    <col min="4870" max="4870" width="14.85546875" customWidth="1"/>
    <col min="4871" max="4871" width="13" customWidth="1"/>
    <col min="4872" max="4872" width="10.28515625" customWidth="1"/>
    <col min="4873" max="4873" width="15.140625" customWidth="1"/>
    <col min="4874" max="4874" width="16" customWidth="1"/>
    <col min="4877" max="4877" width="0" hidden="1" customWidth="1"/>
    <col min="4878" max="4878" width="14.28515625" customWidth="1"/>
    <col min="5120" max="5121" width="10" customWidth="1"/>
    <col min="5122" max="5122" width="74.28515625" customWidth="1"/>
    <col min="5123" max="5123" width="18.42578125" customWidth="1"/>
    <col min="5124" max="5124" width="14.140625" customWidth="1"/>
    <col min="5125" max="5125" width="1.85546875" customWidth="1"/>
    <col min="5126" max="5126" width="14.85546875" customWidth="1"/>
    <col min="5127" max="5127" width="13" customWidth="1"/>
    <col min="5128" max="5128" width="10.28515625" customWidth="1"/>
    <col min="5129" max="5129" width="15.140625" customWidth="1"/>
    <col min="5130" max="5130" width="16" customWidth="1"/>
    <col min="5133" max="5133" width="0" hidden="1" customWidth="1"/>
    <col min="5134" max="5134" width="14.28515625" customWidth="1"/>
    <col min="5376" max="5377" width="10" customWidth="1"/>
    <col min="5378" max="5378" width="74.28515625" customWidth="1"/>
    <col min="5379" max="5379" width="18.42578125" customWidth="1"/>
    <col min="5380" max="5380" width="14.140625" customWidth="1"/>
    <col min="5381" max="5381" width="1.85546875" customWidth="1"/>
    <col min="5382" max="5382" width="14.85546875" customWidth="1"/>
    <col min="5383" max="5383" width="13" customWidth="1"/>
    <col min="5384" max="5384" width="10.28515625" customWidth="1"/>
    <col min="5385" max="5385" width="15.140625" customWidth="1"/>
    <col min="5386" max="5386" width="16" customWidth="1"/>
    <col min="5389" max="5389" width="0" hidden="1" customWidth="1"/>
    <col min="5390" max="5390" width="14.28515625" customWidth="1"/>
    <col min="5632" max="5633" width="10" customWidth="1"/>
    <col min="5634" max="5634" width="74.28515625" customWidth="1"/>
    <col min="5635" max="5635" width="18.42578125" customWidth="1"/>
    <col min="5636" max="5636" width="14.140625" customWidth="1"/>
    <col min="5637" max="5637" width="1.85546875" customWidth="1"/>
    <col min="5638" max="5638" width="14.85546875" customWidth="1"/>
    <col min="5639" max="5639" width="13" customWidth="1"/>
    <col min="5640" max="5640" width="10.28515625" customWidth="1"/>
    <col min="5641" max="5641" width="15.140625" customWidth="1"/>
    <col min="5642" max="5642" width="16" customWidth="1"/>
    <col min="5645" max="5645" width="0" hidden="1" customWidth="1"/>
    <col min="5646" max="5646" width="14.28515625" customWidth="1"/>
    <col min="5888" max="5889" width="10" customWidth="1"/>
    <col min="5890" max="5890" width="74.28515625" customWidth="1"/>
    <col min="5891" max="5891" width="18.42578125" customWidth="1"/>
    <col min="5892" max="5892" width="14.140625" customWidth="1"/>
    <col min="5893" max="5893" width="1.85546875" customWidth="1"/>
    <col min="5894" max="5894" width="14.85546875" customWidth="1"/>
    <col min="5895" max="5895" width="13" customWidth="1"/>
    <col min="5896" max="5896" width="10.28515625" customWidth="1"/>
    <col min="5897" max="5897" width="15.140625" customWidth="1"/>
    <col min="5898" max="5898" width="16" customWidth="1"/>
    <col min="5901" max="5901" width="0" hidden="1" customWidth="1"/>
    <col min="5902" max="5902" width="14.28515625" customWidth="1"/>
    <col min="6144" max="6145" width="10" customWidth="1"/>
    <col min="6146" max="6146" width="74.28515625" customWidth="1"/>
    <col min="6147" max="6147" width="18.42578125" customWidth="1"/>
    <col min="6148" max="6148" width="14.140625" customWidth="1"/>
    <col min="6149" max="6149" width="1.85546875" customWidth="1"/>
    <col min="6150" max="6150" width="14.85546875" customWidth="1"/>
    <col min="6151" max="6151" width="13" customWidth="1"/>
    <col min="6152" max="6152" width="10.28515625" customWidth="1"/>
    <col min="6153" max="6153" width="15.140625" customWidth="1"/>
    <col min="6154" max="6154" width="16" customWidth="1"/>
    <col min="6157" max="6157" width="0" hidden="1" customWidth="1"/>
    <col min="6158" max="6158" width="14.28515625" customWidth="1"/>
    <col min="6400" max="6401" width="10" customWidth="1"/>
    <col min="6402" max="6402" width="74.28515625" customWidth="1"/>
    <col min="6403" max="6403" width="18.42578125" customWidth="1"/>
    <col min="6404" max="6404" width="14.140625" customWidth="1"/>
    <col min="6405" max="6405" width="1.85546875" customWidth="1"/>
    <col min="6406" max="6406" width="14.85546875" customWidth="1"/>
    <col min="6407" max="6407" width="13" customWidth="1"/>
    <col min="6408" max="6408" width="10.28515625" customWidth="1"/>
    <col min="6409" max="6409" width="15.140625" customWidth="1"/>
    <col min="6410" max="6410" width="16" customWidth="1"/>
    <col min="6413" max="6413" width="0" hidden="1" customWidth="1"/>
    <col min="6414" max="6414" width="14.28515625" customWidth="1"/>
    <col min="6656" max="6657" width="10" customWidth="1"/>
    <col min="6658" max="6658" width="74.28515625" customWidth="1"/>
    <col min="6659" max="6659" width="18.42578125" customWidth="1"/>
    <col min="6660" max="6660" width="14.140625" customWidth="1"/>
    <col min="6661" max="6661" width="1.85546875" customWidth="1"/>
    <col min="6662" max="6662" width="14.85546875" customWidth="1"/>
    <col min="6663" max="6663" width="13" customWidth="1"/>
    <col min="6664" max="6664" width="10.28515625" customWidth="1"/>
    <col min="6665" max="6665" width="15.140625" customWidth="1"/>
    <col min="6666" max="6666" width="16" customWidth="1"/>
    <col min="6669" max="6669" width="0" hidden="1" customWidth="1"/>
    <col min="6670" max="6670" width="14.28515625" customWidth="1"/>
    <col min="6912" max="6913" width="10" customWidth="1"/>
    <col min="6914" max="6914" width="74.28515625" customWidth="1"/>
    <col min="6915" max="6915" width="18.42578125" customWidth="1"/>
    <col min="6916" max="6916" width="14.140625" customWidth="1"/>
    <col min="6917" max="6917" width="1.85546875" customWidth="1"/>
    <col min="6918" max="6918" width="14.85546875" customWidth="1"/>
    <col min="6919" max="6919" width="13" customWidth="1"/>
    <col min="6920" max="6920" width="10.28515625" customWidth="1"/>
    <col min="6921" max="6921" width="15.140625" customWidth="1"/>
    <col min="6922" max="6922" width="16" customWidth="1"/>
    <col min="6925" max="6925" width="0" hidden="1" customWidth="1"/>
    <col min="6926" max="6926" width="14.28515625" customWidth="1"/>
    <col min="7168" max="7169" width="10" customWidth="1"/>
    <col min="7170" max="7170" width="74.28515625" customWidth="1"/>
    <col min="7171" max="7171" width="18.42578125" customWidth="1"/>
    <col min="7172" max="7172" width="14.140625" customWidth="1"/>
    <col min="7173" max="7173" width="1.85546875" customWidth="1"/>
    <col min="7174" max="7174" width="14.85546875" customWidth="1"/>
    <col min="7175" max="7175" width="13" customWidth="1"/>
    <col min="7176" max="7176" width="10.28515625" customWidth="1"/>
    <col min="7177" max="7177" width="15.140625" customWidth="1"/>
    <col min="7178" max="7178" width="16" customWidth="1"/>
    <col min="7181" max="7181" width="0" hidden="1" customWidth="1"/>
    <col min="7182" max="7182" width="14.28515625" customWidth="1"/>
    <col min="7424" max="7425" width="10" customWidth="1"/>
    <col min="7426" max="7426" width="74.28515625" customWidth="1"/>
    <col min="7427" max="7427" width="18.42578125" customWidth="1"/>
    <col min="7428" max="7428" width="14.140625" customWidth="1"/>
    <col min="7429" max="7429" width="1.85546875" customWidth="1"/>
    <col min="7430" max="7430" width="14.85546875" customWidth="1"/>
    <col min="7431" max="7431" width="13" customWidth="1"/>
    <col min="7432" max="7432" width="10.28515625" customWidth="1"/>
    <col min="7433" max="7433" width="15.140625" customWidth="1"/>
    <col min="7434" max="7434" width="16" customWidth="1"/>
    <col min="7437" max="7437" width="0" hidden="1" customWidth="1"/>
    <col min="7438" max="7438" width="14.28515625" customWidth="1"/>
    <col min="7680" max="7681" width="10" customWidth="1"/>
    <col min="7682" max="7682" width="74.28515625" customWidth="1"/>
    <col min="7683" max="7683" width="18.42578125" customWidth="1"/>
    <col min="7684" max="7684" width="14.140625" customWidth="1"/>
    <col min="7685" max="7685" width="1.85546875" customWidth="1"/>
    <col min="7686" max="7686" width="14.85546875" customWidth="1"/>
    <col min="7687" max="7687" width="13" customWidth="1"/>
    <col min="7688" max="7688" width="10.28515625" customWidth="1"/>
    <col min="7689" max="7689" width="15.140625" customWidth="1"/>
    <col min="7690" max="7690" width="16" customWidth="1"/>
    <col min="7693" max="7693" width="0" hidden="1" customWidth="1"/>
    <col min="7694" max="7694" width="14.28515625" customWidth="1"/>
    <col min="7936" max="7937" width="10" customWidth="1"/>
    <col min="7938" max="7938" width="74.28515625" customWidth="1"/>
    <col min="7939" max="7939" width="18.42578125" customWidth="1"/>
    <col min="7940" max="7940" width="14.140625" customWidth="1"/>
    <col min="7941" max="7941" width="1.85546875" customWidth="1"/>
    <col min="7942" max="7942" width="14.85546875" customWidth="1"/>
    <col min="7943" max="7943" width="13" customWidth="1"/>
    <col min="7944" max="7944" width="10.28515625" customWidth="1"/>
    <col min="7945" max="7945" width="15.140625" customWidth="1"/>
    <col min="7946" max="7946" width="16" customWidth="1"/>
    <col min="7949" max="7949" width="0" hidden="1" customWidth="1"/>
    <col min="7950" max="7950" width="14.28515625" customWidth="1"/>
    <col min="8192" max="8193" width="10" customWidth="1"/>
    <col min="8194" max="8194" width="74.28515625" customWidth="1"/>
    <col min="8195" max="8195" width="18.42578125" customWidth="1"/>
    <col min="8196" max="8196" width="14.140625" customWidth="1"/>
    <col min="8197" max="8197" width="1.85546875" customWidth="1"/>
    <col min="8198" max="8198" width="14.85546875" customWidth="1"/>
    <col min="8199" max="8199" width="13" customWidth="1"/>
    <col min="8200" max="8200" width="10.28515625" customWidth="1"/>
    <col min="8201" max="8201" width="15.140625" customWidth="1"/>
    <col min="8202" max="8202" width="16" customWidth="1"/>
    <col min="8205" max="8205" width="0" hidden="1" customWidth="1"/>
    <col min="8206" max="8206" width="14.28515625" customWidth="1"/>
    <col min="8448" max="8449" width="10" customWidth="1"/>
    <col min="8450" max="8450" width="74.28515625" customWidth="1"/>
    <col min="8451" max="8451" width="18.42578125" customWidth="1"/>
    <col min="8452" max="8452" width="14.140625" customWidth="1"/>
    <col min="8453" max="8453" width="1.85546875" customWidth="1"/>
    <col min="8454" max="8454" width="14.85546875" customWidth="1"/>
    <col min="8455" max="8455" width="13" customWidth="1"/>
    <col min="8456" max="8456" width="10.28515625" customWidth="1"/>
    <col min="8457" max="8457" width="15.140625" customWidth="1"/>
    <col min="8458" max="8458" width="16" customWidth="1"/>
    <col min="8461" max="8461" width="0" hidden="1" customWidth="1"/>
    <col min="8462" max="8462" width="14.28515625" customWidth="1"/>
    <col min="8704" max="8705" width="10" customWidth="1"/>
    <col min="8706" max="8706" width="74.28515625" customWidth="1"/>
    <col min="8707" max="8707" width="18.42578125" customWidth="1"/>
    <col min="8708" max="8708" width="14.140625" customWidth="1"/>
    <col min="8709" max="8709" width="1.85546875" customWidth="1"/>
    <col min="8710" max="8710" width="14.85546875" customWidth="1"/>
    <col min="8711" max="8711" width="13" customWidth="1"/>
    <col min="8712" max="8712" width="10.28515625" customWidth="1"/>
    <col min="8713" max="8713" width="15.140625" customWidth="1"/>
    <col min="8714" max="8714" width="16" customWidth="1"/>
    <col min="8717" max="8717" width="0" hidden="1" customWidth="1"/>
    <col min="8718" max="8718" width="14.28515625" customWidth="1"/>
    <col min="8960" max="8961" width="10" customWidth="1"/>
    <col min="8962" max="8962" width="74.28515625" customWidth="1"/>
    <col min="8963" max="8963" width="18.42578125" customWidth="1"/>
    <col min="8964" max="8964" width="14.140625" customWidth="1"/>
    <col min="8965" max="8965" width="1.85546875" customWidth="1"/>
    <col min="8966" max="8966" width="14.85546875" customWidth="1"/>
    <col min="8967" max="8967" width="13" customWidth="1"/>
    <col min="8968" max="8968" width="10.28515625" customWidth="1"/>
    <col min="8969" max="8969" width="15.140625" customWidth="1"/>
    <col min="8970" max="8970" width="16" customWidth="1"/>
    <col min="8973" max="8973" width="0" hidden="1" customWidth="1"/>
    <col min="8974" max="8974" width="14.28515625" customWidth="1"/>
    <col min="9216" max="9217" width="10" customWidth="1"/>
    <col min="9218" max="9218" width="74.28515625" customWidth="1"/>
    <col min="9219" max="9219" width="18.42578125" customWidth="1"/>
    <col min="9220" max="9220" width="14.140625" customWidth="1"/>
    <col min="9221" max="9221" width="1.85546875" customWidth="1"/>
    <col min="9222" max="9222" width="14.85546875" customWidth="1"/>
    <col min="9223" max="9223" width="13" customWidth="1"/>
    <col min="9224" max="9224" width="10.28515625" customWidth="1"/>
    <col min="9225" max="9225" width="15.140625" customWidth="1"/>
    <col min="9226" max="9226" width="16" customWidth="1"/>
    <col min="9229" max="9229" width="0" hidden="1" customWidth="1"/>
    <col min="9230" max="9230" width="14.28515625" customWidth="1"/>
    <col min="9472" max="9473" width="10" customWidth="1"/>
    <col min="9474" max="9474" width="74.28515625" customWidth="1"/>
    <col min="9475" max="9475" width="18.42578125" customWidth="1"/>
    <col min="9476" max="9476" width="14.140625" customWidth="1"/>
    <col min="9477" max="9477" width="1.85546875" customWidth="1"/>
    <col min="9478" max="9478" width="14.85546875" customWidth="1"/>
    <col min="9479" max="9479" width="13" customWidth="1"/>
    <col min="9480" max="9480" width="10.28515625" customWidth="1"/>
    <col min="9481" max="9481" width="15.140625" customWidth="1"/>
    <col min="9482" max="9482" width="16" customWidth="1"/>
    <col min="9485" max="9485" width="0" hidden="1" customWidth="1"/>
    <col min="9486" max="9486" width="14.28515625" customWidth="1"/>
    <col min="9728" max="9729" width="10" customWidth="1"/>
    <col min="9730" max="9730" width="74.28515625" customWidth="1"/>
    <col min="9731" max="9731" width="18.42578125" customWidth="1"/>
    <col min="9732" max="9732" width="14.140625" customWidth="1"/>
    <col min="9733" max="9733" width="1.85546875" customWidth="1"/>
    <col min="9734" max="9734" width="14.85546875" customWidth="1"/>
    <col min="9735" max="9735" width="13" customWidth="1"/>
    <col min="9736" max="9736" width="10.28515625" customWidth="1"/>
    <col min="9737" max="9737" width="15.140625" customWidth="1"/>
    <col min="9738" max="9738" width="16" customWidth="1"/>
    <col min="9741" max="9741" width="0" hidden="1" customWidth="1"/>
    <col min="9742" max="9742" width="14.28515625" customWidth="1"/>
    <col min="9984" max="9985" width="10" customWidth="1"/>
    <col min="9986" max="9986" width="74.28515625" customWidth="1"/>
    <col min="9987" max="9987" width="18.42578125" customWidth="1"/>
    <col min="9988" max="9988" width="14.140625" customWidth="1"/>
    <col min="9989" max="9989" width="1.85546875" customWidth="1"/>
    <col min="9990" max="9990" width="14.85546875" customWidth="1"/>
    <col min="9991" max="9991" width="13" customWidth="1"/>
    <col min="9992" max="9992" width="10.28515625" customWidth="1"/>
    <col min="9993" max="9993" width="15.140625" customWidth="1"/>
    <col min="9994" max="9994" width="16" customWidth="1"/>
    <col min="9997" max="9997" width="0" hidden="1" customWidth="1"/>
    <col min="9998" max="9998" width="14.28515625" customWidth="1"/>
    <col min="10240" max="10241" width="10" customWidth="1"/>
    <col min="10242" max="10242" width="74.28515625" customWidth="1"/>
    <col min="10243" max="10243" width="18.42578125" customWidth="1"/>
    <col min="10244" max="10244" width="14.140625" customWidth="1"/>
    <col min="10245" max="10245" width="1.85546875" customWidth="1"/>
    <col min="10246" max="10246" width="14.85546875" customWidth="1"/>
    <col min="10247" max="10247" width="13" customWidth="1"/>
    <col min="10248" max="10248" width="10.28515625" customWidth="1"/>
    <col min="10249" max="10249" width="15.140625" customWidth="1"/>
    <col min="10250" max="10250" width="16" customWidth="1"/>
    <col min="10253" max="10253" width="0" hidden="1" customWidth="1"/>
    <col min="10254" max="10254" width="14.28515625" customWidth="1"/>
    <col min="10496" max="10497" width="10" customWidth="1"/>
    <col min="10498" max="10498" width="74.28515625" customWidth="1"/>
    <col min="10499" max="10499" width="18.42578125" customWidth="1"/>
    <col min="10500" max="10500" width="14.140625" customWidth="1"/>
    <col min="10501" max="10501" width="1.85546875" customWidth="1"/>
    <col min="10502" max="10502" width="14.85546875" customWidth="1"/>
    <col min="10503" max="10503" width="13" customWidth="1"/>
    <col min="10504" max="10504" width="10.28515625" customWidth="1"/>
    <col min="10505" max="10505" width="15.140625" customWidth="1"/>
    <col min="10506" max="10506" width="16" customWidth="1"/>
    <col min="10509" max="10509" width="0" hidden="1" customWidth="1"/>
    <col min="10510" max="10510" width="14.28515625" customWidth="1"/>
    <col min="10752" max="10753" width="10" customWidth="1"/>
    <col min="10754" max="10754" width="74.28515625" customWidth="1"/>
    <col min="10755" max="10755" width="18.42578125" customWidth="1"/>
    <col min="10756" max="10756" width="14.140625" customWidth="1"/>
    <col min="10757" max="10757" width="1.85546875" customWidth="1"/>
    <col min="10758" max="10758" width="14.85546875" customWidth="1"/>
    <col min="10759" max="10759" width="13" customWidth="1"/>
    <col min="10760" max="10760" width="10.28515625" customWidth="1"/>
    <col min="10761" max="10761" width="15.140625" customWidth="1"/>
    <col min="10762" max="10762" width="16" customWidth="1"/>
    <col min="10765" max="10765" width="0" hidden="1" customWidth="1"/>
    <col min="10766" max="10766" width="14.28515625" customWidth="1"/>
    <col min="11008" max="11009" width="10" customWidth="1"/>
    <col min="11010" max="11010" width="74.28515625" customWidth="1"/>
    <col min="11011" max="11011" width="18.42578125" customWidth="1"/>
    <col min="11012" max="11012" width="14.140625" customWidth="1"/>
    <col min="11013" max="11013" width="1.85546875" customWidth="1"/>
    <col min="11014" max="11014" width="14.85546875" customWidth="1"/>
    <col min="11015" max="11015" width="13" customWidth="1"/>
    <col min="11016" max="11016" width="10.28515625" customWidth="1"/>
    <col min="11017" max="11017" width="15.140625" customWidth="1"/>
    <col min="11018" max="11018" width="16" customWidth="1"/>
    <col min="11021" max="11021" width="0" hidden="1" customWidth="1"/>
    <col min="11022" max="11022" width="14.28515625" customWidth="1"/>
    <col min="11264" max="11265" width="10" customWidth="1"/>
    <col min="11266" max="11266" width="74.28515625" customWidth="1"/>
    <col min="11267" max="11267" width="18.42578125" customWidth="1"/>
    <col min="11268" max="11268" width="14.140625" customWidth="1"/>
    <col min="11269" max="11269" width="1.85546875" customWidth="1"/>
    <col min="11270" max="11270" width="14.85546875" customWidth="1"/>
    <col min="11271" max="11271" width="13" customWidth="1"/>
    <col min="11272" max="11272" width="10.28515625" customWidth="1"/>
    <col min="11273" max="11273" width="15.140625" customWidth="1"/>
    <col min="11274" max="11274" width="16" customWidth="1"/>
    <col min="11277" max="11277" width="0" hidden="1" customWidth="1"/>
    <col min="11278" max="11278" width="14.28515625" customWidth="1"/>
    <col min="11520" max="11521" width="10" customWidth="1"/>
    <col min="11522" max="11522" width="74.28515625" customWidth="1"/>
    <col min="11523" max="11523" width="18.42578125" customWidth="1"/>
    <col min="11524" max="11524" width="14.140625" customWidth="1"/>
    <col min="11525" max="11525" width="1.85546875" customWidth="1"/>
    <col min="11526" max="11526" width="14.85546875" customWidth="1"/>
    <col min="11527" max="11527" width="13" customWidth="1"/>
    <col min="11528" max="11528" width="10.28515625" customWidth="1"/>
    <col min="11529" max="11529" width="15.140625" customWidth="1"/>
    <col min="11530" max="11530" width="16" customWidth="1"/>
    <col min="11533" max="11533" width="0" hidden="1" customWidth="1"/>
    <col min="11534" max="11534" width="14.28515625" customWidth="1"/>
    <col min="11776" max="11777" width="10" customWidth="1"/>
    <col min="11778" max="11778" width="74.28515625" customWidth="1"/>
    <col min="11779" max="11779" width="18.42578125" customWidth="1"/>
    <col min="11780" max="11780" width="14.140625" customWidth="1"/>
    <col min="11781" max="11781" width="1.85546875" customWidth="1"/>
    <col min="11782" max="11782" width="14.85546875" customWidth="1"/>
    <col min="11783" max="11783" width="13" customWidth="1"/>
    <col min="11784" max="11784" width="10.28515625" customWidth="1"/>
    <col min="11785" max="11785" width="15.140625" customWidth="1"/>
    <col min="11786" max="11786" width="16" customWidth="1"/>
    <col min="11789" max="11789" width="0" hidden="1" customWidth="1"/>
    <col min="11790" max="11790" width="14.28515625" customWidth="1"/>
    <col min="12032" max="12033" width="10" customWidth="1"/>
    <col min="12034" max="12034" width="74.28515625" customWidth="1"/>
    <col min="12035" max="12035" width="18.42578125" customWidth="1"/>
    <col min="12036" max="12036" width="14.140625" customWidth="1"/>
    <col min="12037" max="12037" width="1.85546875" customWidth="1"/>
    <col min="12038" max="12038" width="14.85546875" customWidth="1"/>
    <col min="12039" max="12039" width="13" customWidth="1"/>
    <col min="12040" max="12040" width="10.28515625" customWidth="1"/>
    <col min="12041" max="12041" width="15.140625" customWidth="1"/>
    <col min="12042" max="12042" width="16" customWidth="1"/>
    <col min="12045" max="12045" width="0" hidden="1" customWidth="1"/>
    <col min="12046" max="12046" width="14.28515625" customWidth="1"/>
    <col min="12288" max="12289" width="10" customWidth="1"/>
    <col min="12290" max="12290" width="74.28515625" customWidth="1"/>
    <col min="12291" max="12291" width="18.42578125" customWidth="1"/>
    <col min="12292" max="12292" width="14.140625" customWidth="1"/>
    <col min="12293" max="12293" width="1.85546875" customWidth="1"/>
    <col min="12294" max="12294" width="14.85546875" customWidth="1"/>
    <col min="12295" max="12295" width="13" customWidth="1"/>
    <col min="12296" max="12296" width="10.28515625" customWidth="1"/>
    <col min="12297" max="12297" width="15.140625" customWidth="1"/>
    <col min="12298" max="12298" width="16" customWidth="1"/>
    <col min="12301" max="12301" width="0" hidden="1" customWidth="1"/>
    <col min="12302" max="12302" width="14.28515625" customWidth="1"/>
    <col min="12544" max="12545" width="10" customWidth="1"/>
    <col min="12546" max="12546" width="74.28515625" customWidth="1"/>
    <col min="12547" max="12547" width="18.42578125" customWidth="1"/>
    <col min="12548" max="12548" width="14.140625" customWidth="1"/>
    <col min="12549" max="12549" width="1.85546875" customWidth="1"/>
    <col min="12550" max="12550" width="14.85546875" customWidth="1"/>
    <col min="12551" max="12551" width="13" customWidth="1"/>
    <col min="12552" max="12552" width="10.28515625" customWidth="1"/>
    <col min="12553" max="12553" width="15.140625" customWidth="1"/>
    <col min="12554" max="12554" width="16" customWidth="1"/>
    <col min="12557" max="12557" width="0" hidden="1" customWidth="1"/>
    <col min="12558" max="12558" width="14.28515625" customWidth="1"/>
    <col min="12800" max="12801" width="10" customWidth="1"/>
    <col min="12802" max="12802" width="74.28515625" customWidth="1"/>
    <col min="12803" max="12803" width="18.42578125" customWidth="1"/>
    <col min="12804" max="12804" width="14.140625" customWidth="1"/>
    <col min="12805" max="12805" width="1.85546875" customWidth="1"/>
    <col min="12806" max="12806" width="14.85546875" customWidth="1"/>
    <col min="12807" max="12807" width="13" customWidth="1"/>
    <col min="12808" max="12808" width="10.28515625" customWidth="1"/>
    <col min="12809" max="12809" width="15.140625" customWidth="1"/>
    <col min="12810" max="12810" width="16" customWidth="1"/>
    <col min="12813" max="12813" width="0" hidden="1" customWidth="1"/>
    <col min="12814" max="12814" width="14.28515625" customWidth="1"/>
    <col min="13056" max="13057" width="10" customWidth="1"/>
    <col min="13058" max="13058" width="74.28515625" customWidth="1"/>
    <col min="13059" max="13059" width="18.42578125" customWidth="1"/>
    <col min="13060" max="13060" width="14.140625" customWidth="1"/>
    <col min="13061" max="13061" width="1.85546875" customWidth="1"/>
    <col min="13062" max="13062" width="14.85546875" customWidth="1"/>
    <col min="13063" max="13063" width="13" customWidth="1"/>
    <col min="13064" max="13064" width="10.28515625" customWidth="1"/>
    <col min="13065" max="13065" width="15.140625" customWidth="1"/>
    <col min="13066" max="13066" width="16" customWidth="1"/>
    <col min="13069" max="13069" width="0" hidden="1" customWidth="1"/>
    <col min="13070" max="13070" width="14.28515625" customWidth="1"/>
    <col min="13312" max="13313" width="10" customWidth="1"/>
    <col min="13314" max="13314" width="74.28515625" customWidth="1"/>
    <col min="13315" max="13315" width="18.42578125" customWidth="1"/>
    <col min="13316" max="13316" width="14.140625" customWidth="1"/>
    <col min="13317" max="13317" width="1.85546875" customWidth="1"/>
    <col min="13318" max="13318" width="14.85546875" customWidth="1"/>
    <col min="13319" max="13319" width="13" customWidth="1"/>
    <col min="13320" max="13320" width="10.28515625" customWidth="1"/>
    <col min="13321" max="13321" width="15.140625" customWidth="1"/>
    <col min="13322" max="13322" width="16" customWidth="1"/>
    <col min="13325" max="13325" width="0" hidden="1" customWidth="1"/>
    <col min="13326" max="13326" width="14.28515625" customWidth="1"/>
    <col min="13568" max="13569" width="10" customWidth="1"/>
    <col min="13570" max="13570" width="74.28515625" customWidth="1"/>
    <col min="13571" max="13571" width="18.42578125" customWidth="1"/>
    <col min="13572" max="13572" width="14.140625" customWidth="1"/>
    <col min="13573" max="13573" width="1.85546875" customWidth="1"/>
    <col min="13574" max="13574" width="14.85546875" customWidth="1"/>
    <col min="13575" max="13575" width="13" customWidth="1"/>
    <col min="13576" max="13576" width="10.28515625" customWidth="1"/>
    <col min="13577" max="13577" width="15.140625" customWidth="1"/>
    <col min="13578" max="13578" width="16" customWidth="1"/>
    <col min="13581" max="13581" width="0" hidden="1" customWidth="1"/>
    <col min="13582" max="13582" width="14.28515625" customWidth="1"/>
    <col min="13824" max="13825" width="10" customWidth="1"/>
    <col min="13826" max="13826" width="74.28515625" customWidth="1"/>
    <col min="13827" max="13827" width="18.42578125" customWidth="1"/>
    <col min="13828" max="13828" width="14.140625" customWidth="1"/>
    <col min="13829" max="13829" width="1.85546875" customWidth="1"/>
    <col min="13830" max="13830" width="14.85546875" customWidth="1"/>
    <col min="13831" max="13831" width="13" customWidth="1"/>
    <col min="13832" max="13832" width="10.28515625" customWidth="1"/>
    <col min="13833" max="13833" width="15.140625" customWidth="1"/>
    <col min="13834" max="13834" width="16" customWidth="1"/>
    <col min="13837" max="13837" width="0" hidden="1" customWidth="1"/>
    <col min="13838" max="13838" width="14.28515625" customWidth="1"/>
    <col min="14080" max="14081" width="10" customWidth="1"/>
    <col min="14082" max="14082" width="74.28515625" customWidth="1"/>
    <col min="14083" max="14083" width="18.42578125" customWidth="1"/>
    <col min="14084" max="14084" width="14.140625" customWidth="1"/>
    <col min="14085" max="14085" width="1.85546875" customWidth="1"/>
    <col min="14086" max="14086" width="14.85546875" customWidth="1"/>
    <col min="14087" max="14087" width="13" customWidth="1"/>
    <col min="14088" max="14088" width="10.28515625" customWidth="1"/>
    <col min="14089" max="14089" width="15.140625" customWidth="1"/>
    <col min="14090" max="14090" width="16" customWidth="1"/>
    <col min="14093" max="14093" width="0" hidden="1" customWidth="1"/>
    <col min="14094" max="14094" width="14.28515625" customWidth="1"/>
    <col min="14336" max="14337" width="10" customWidth="1"/>
    <col min="14338" max="14338" width="74.28515625" customWidth="1"/>
    <col min="14339" max="14339" width="18.42578125" customWidth="1"/>
    <col min="14340" max="14340" width="14.140625" customWidth="1"/>
    <col min="14341" max="14341" width="1.85546875" customWidth="1"/>
    <col min="14342" max="14342" width="14.85546875" customWidth="1"/>
    <col min="14343" max="14343" width="13" customWidth="1"/>
    <col min="14344" max="14344" width="10.28515625" customWidth="1"/>
    <col min="14345" max="14345" width="15.140625" customWidth="1"/>
    <col min="14346" max="14346" width="16" customWidth="1"/>
    <col min="14349" max="14349" width="0" hidden="1" customWidth="1"/>
    <col min="14350" max="14350" width="14.28515625" customWidth="1"/>
    <col min="14592" max="14593" width="10" customWidth="1"/>
    <col min="14594" max="14594" width="74.28515625" customWidth="1"/>
    <col min="14595" max="14595" width="18.42578125" customWidth="1"/>
    <col min="14596" max="14596" width="14.140625" customWidth="1"/>
    <col min="14597" max="14597" width="1.85546875" customWidth="1"/>
    <col min="14598" max="14598" width="14.85546875" customWidth="1"/>
    <col min="14599" max="14599" width="13" customWidth="1"/>
    <col min="14600" max="14600" width="10.28515625" customWidth="1"/>
    <col min="14601" max="14601" width="15.140625" customWidth="1"/>
    <col min="14602" max="14602" width="16" customWidth="1"/>
    <col min="14605" max="14605" width="0" hidden="1" customWidth="1"/>
    <col min="14606" max="14606" width="14.28515625" customWidth="1"/>
    <col min="14848" max="14849" width="10" customWidth="1"/>
    <col min="14850" max="14850" width="74.28515625" customWidth="1"/>
    <col min="14851" max="14851" width="18.42578125" customWidth="1"/>
    <col min="14852" max="14852" width="14.140625" customWidth="1"/>
    <col min="14853" max="14853" width="1.85546875" customWidth="1"/>
    <col min="14854" max="14854" width="14.85546875" customWidth="1"/>
    <col min="14855" max="14855" width="13" customWidth="1"/>
    <col min="14856" max="14856" width="10.28515625" customWidth="1"/>
    <col min="14857" max="14857" width="15.140625" customWidth="1"/>
    <col min="14858" max="14858" width="16" customWidth="1"/>
    <col min="14861" max="14861" width="0" hidden="1" customWidth="1"/>
    <col min="14862" max="14862" width="14.28515625" customWidth="1"/>
    <col min="15104" max="15105" width="10" customWidth="1"/>
    <col min="15106" max="15106" width="74.28515625" customWidth="1"/>
    <col min="15107" max="15107" width="18.42578125" customWidth="1"/>
    <col min="15108" max="15108" width="14.140625" customWidth="1"/>
    <col min="15109" max="15109" width="1.85546875" customWidth="1"/>
    <col min="15110" max="15110" width="14.85546875" customWidth="1"/>
    <col min="15111" max="15111" width="13" customWidth="1"/>
    <col min="15112" max="15112" width="10.28515625" customWidth="1"/>
    <col min="15113" max="15113" width="15.140625" customWidth="1"/>
    <col min="15114" max="15114" width="16" customWidth="1"/>
    <col min="15117" max="15117" width="0" hidden="1" customWidth="1"/>
    <col min="15118" max="15118" width="14.28515625" customWidth="1"/>
    <col min="15360" max="15361" width="10" customWidth="1"/>
    <col min="15362" max="15362" width="74.28515625" customWidth="1"/>
    <col min="15363" max="15363" width="18.42578125" customWidth="1"/>
    <col min="15364" max="15364" width="14.140625" customWidth="1"/>
    <col min="15365" max="15365" width="1.85546875" customWidth="1"/>
    <col min="15366" max="15366" width="14.85546875" customWidth="1"/>
    <col min="15367" max="15367" width="13" customWidth="1"/>
    <col min="15368" max="15368" width="10.28515625" customWidth="1"/>
    <col min="15369" max="15369" width="15.140625" customWidth="1"/>
    <col min="15370" max="15370" width="16" customWidth="1"/>
    <col min="15373" max="15373" width="0" hidden="1" customWidth="1"/>
    <col min="15374" max="15374" width="14.28515625" customWidth="1"/>
    <col min="15616" max="15617" width="10" customWidth="1"/>
    <col min="15618" max="15618" width="74.28515625" customWidth="1"/>
    <col min="15619" max="15619" width="18.42578125" customWidth="1"/>
    <col min="15620" max="15620" width="14.140625" customWidth="1"/>
    <col min="15621" max="15621" width="1.85546875" customWidth="1"/>
    <col min="15622" max="15622" width="14.85546875" customWidth="1"/>
    <col min="15623" max="15623" width="13" customWidth="1"/>
    <col min="15624" max="15624" width="10.28515625" customWidth="1"/>
    <col min="15625" max="15625" width="15.140625" customWidth="1"/>
    <col min="15626" max="15626" width="16" customWidth="1"/>
    <col min="15629" max="15629" width="0" hidden="1" customWidth="1"/>
    <col min="15630" max="15630" width="14.28515625" customWidth="1"/>
    <col min="15872" max="15873" width="10" customWidth="1"/>
    <col min="15874" max="15874" width="74.28515625" customWidth="1"/>
    <col min="15875" max="15875" width="18.42578125" customWidth="1"/>
    <col min="15876" max="15876" width="14.140625" customWidth="1"/>
    <col min="15877" max="15877" width="1.85546875" customWidth="1"/>
    <col min="15878" max="15878" width="14.85546875" customWidth="1"/>
    <col min="15879" max="15879" width="13" customWidth="1"/>
    <col min="15880" max="15880" width="10.28515625" customWidth="1"/>
    <col min="15881" max="15881" width="15.140625" customWidth="1"/>
    <col min="15882" max="15882" width="16" customWidth="1"/>
    <col min="15885" max="15885" width="0" hidden="1" customWidth="1"/>
    <col min="15886" max="15886" width="14.28515625" customWidth="1"/>
    <col min="16128" max="16129" width="10" customWidth="1"/>
    <col min="16130" max="16130" width="74.28515625" customWidth="1"/>
    <col min="16131" max="16131" width="18.42578125" customWidth="1"/>
    <col min="16132" max="16132" width="14.140625" customWidth="1"/>
    <col min="16133" max="16133" width="1.85546875" customWidth="1"/>
    <col min="16134" max="16134" width="14.85546875" customWidth="1"/>
    <col min="16135" max="16135" width="13" customWidth="1"/>
    <col min="16136" max="16136" width="10.28515625" customWidth="1"/>
    <col min="16137" max="16137" width="15.140625" customWidth="1"/>
    <col min="16138" max="16138" width="16" customWidth="1"/>
    <col min="16141" max="16141" width="0" hidden="1" customWidth="1"/>
    <col min="16142" max="16142" width="14.28515625" customWidth="1"/>
  </cols>
  <sheetData>
    <row r="1" spans="1:13" x14ac:dyDescent="0.25">
      <c r="A1" s="63" t="s">
        <v>289</v>
      </c>
      <c r="B1" s="73"/>
      <c r="C1" s="2"/>
      <c r="D1" s="2"/>
      <c r="E1" s="2"/>
      <c r="F1" s="3"/>
      <c r="G1" s="4"/>
      <c r="H1" s="122"/>
      <c r="I1" s="123"/>
      <c r="J1" s="122"/>
    </row>
    <row r="2" spans="1:13" ht="19.5" customHeight="1" thickBot="1" x14ac:dyDescent="0.3">
      <c r="A2" s="59" t="s">
        <v>47</v>
      </c>
      <c r="B2" s="8"/>
      <c r="D2" s="88" t="s">
        <v>0</v>
      </c>
      <c r="E2" s="9"/>
      <c r="F2" s="62">
        <f>16000-D5</f>
        <v>1.680000000000291</v>
      </c>
      <c r="G2" s="10"/>
      <c r="H2" s="122"/>
      <c r="I2" s="123"/>
      <c r="J2" s="122"/>
    </row>
    <row r="3" spans="1:13" ht="15.75" thickTop="1" x14ac:dyDescent="0.25">
      <c r="A3" s="60" t="s">
        <v>15</v>
      </c>
      <c r="B3" s="11" t="s">
        <v>41</v>
      </c>
      <c r="C3" s="6"/>
      <c r="D3" s="6"/>
      <c r="E3" s="6"/>
      <c r="F3" s="12"/>
      <c r="G3" s="6"/>
      <c r="H3" s="122"/>
      <c r="I3" s="124"/>
      <c r="J3" s="125"/>
    </row>
    <row r="4" spans="1:13" x14ac:dyDescent="0.25">
      <c r="A4" s="60"/>
      <c r="B4" s="14" t="s">
        <v>24</v>
      </c>
      <c r="C4" s="11"/>
      <c r="D4" s="6"/>
      <c r="E4" s="6"/>
      <c r="F4" s="12"/>
      <c r="G4" s="6"/>
      <c r="H4" s="122"/>
      <c r="I4" s="124"/>
      <c r="J4" s="125"/>
    </row>
    <row r="5" spans="1:13" x14ac:dyDescent="0.25">
      <c r="A5" s="60"/>
      <c r="B5" s="11"/>
      <c r="C5" s="15" t="s">
        <v>2</v>
      </c>
      <c r="D5" s="89">
        <f>SUM(D8:D51)</f>
        <v>15998.32</v>
      </c>
      <c r="E5" s="90"/>
      <c r="F5" s="89">
        <f>SUM(F8:F51)</f>
        <v>11243.57</v>
      </c>
      <c r="G5" s="6"/>
      <c r="H5" s="122"/>
      <c r="I5" s="124"/>
      <c r="J5" s="125"/>
    </row>
    <row r="6" spans="1:13" ht="6" customHeight="1" x14ac:dyDescent="0.25">
      <c r="A6" s="60"/>
      <c r="B6" s="11"/>
      <c r="C6" s="11"/>
      <c r="D6" s="6"/>
      <c r="E6" s="6"/>
      <c r="F6" s="12"/>
      <c r="G6" s="6"/>
      <c r="H6" s="122"/>
      <c r="I6" s="124"/>
      <c r="J6" s="125"/>
    </row>
    <row r="7" spans="1:13" s="21" customFormat="1" ht="34.5" customHeight="1" x14ac:dyDescent="0.25">
      <c r="A7" s="17" t="s">
        <v>3</v>
      </c>
      <c r="B7" s="18" t="s">
        <v>4</v>
      </c>
      <c r="C7" s="75" t="s">
        <v>5</v>
      </c>
      <c r="D7" s="19" t="s">
        <v>6</v>
      </c>
      <c r="E7" s="19"/>
      <c r="F7" s="19" t="s">
        <v>7</v>
      </c>
      <c r="G7" s="20" t="s">
        <v>48</v>
      </c>
      <c r="H7" s="126"/>
      <c r="I7" s="126"/>
      <c r="J7" s="126"/>
      <c r="L7" s="22"/>
      <c r="M7" s="23"/>
    </row>
    <row r="8" spans="1:13" s="76" customFormat="1" ht="14.25" customHeight="1" x14ac:dyDescent="0.2">
      <c r="A8" s="29" t="s">
        <v>245</v>
      </c>
      <c r="B8" s="119" t="s">
        <v>246</v>
      </c>
      <c r="C8" s="25">
        <v>5380</v>
      </c>
      <c r="D8" s="25">
        <v>2700</v>
      </c>
      <c r="E8" s="146"/>
      <c r="F8" s="25">
        <f t="shared" ref="F8:F23" si="0">C8-D8</f>
        <v>2680</v>
      </c>
      <c r="G8" s="150" t="s">
        <v>278</v>
      </c>
      <c r="H8" s="127"/>
      <c r="I8" s="128"/>
      <c r="J8" s="129"/>
    </row>
    <row r="9" spans="1:13" s="76" customFormat="1" ht="25.5" x14ac:dyDescent="0.2">
      <c r="A9" s="29" t="s">
        <v>247</v>
      </c>
      <c r="B9" s="119" t="s">
        <v>248</v>
      </c>
      <c r="C9" s="25">
        <v>1500</v>
      </c>
      <c r="D9" s="25">
        <v>71.430000000000007</v>
      </c>
      <c r="E9" s="146"/>
      <c r="F9" s="25">
        <f t="shared" si="0"/>
        <v>1428.57</v>
      </c>
      <c r="G9" s="114" t="s">
        <v>279</v>
      </c>
      <c r="H9" s="28"/>
      <c r="I9" s="93"/>
      <c r="J9" s="94"/>
    </row>
    <row r="10" spans="1:13" s="76" customFormat="1" x14ac:dyDescent="0.2">
      <c r="A10" s="29" t="s">
        <v>249</v>
      </c>
      <c r="B10" s="1" t="s">
        <v>250</v>
      </c>
      <c r="C10" s="25">
        <v>445</v>
      </c>
      <c r="D10" s="25">
        <v>445</v>
      </c>
      <c r="E10" s="146"/>
      <c r="F10" s="25">
        <f t="shared" si="0"/>
        <v>0</v>
      </c>
      <c r="G10" s="150" t="s">
        <v>280</v>
      </c>
      <c r="H10" s="28"/>
      <c r="I10" s="95"/>
      <c r="J10" s="100"/>
    </row>
    <row r="11" spans="1:13" s="76" customFormat="1" x14ac:dyDescent="0.2">
      <c r="A11" s="29" t="s">
        <v>251</v>
      </c>
      <c r="B11" s="1" t="s">
        <v>252</v>
      </c>
      <c r="C11" s="25">
        <v>3266</v>
      </c>
      <c r="D11" s="25">
        <v>1047</v>
      </c>
      <c r="E11" s="146"/>
      <c r="F11" s="25">
        <f t="shared" si="0"/>
        <v>2219</v>
      </c>
      <c r="G11" s="114" t="s">
        <v>281</v>
      </c>
      <c r="H11" s="28"/>
      <c r="I11" s="95"/>
      <c r="J11" s="100"/>
    </row>
    <row r="12" spans="1:13" s="76" customFormat="1" ht="25.5" x14ac:dyDescent="0.2">
      <c r="A12" s="29" t="s">
        <v>253</v>
      </c>
      <c r="B12" s="119" t="s">
        <v>254</v>
      </c>
      <c r="C12" s="25">
        <v>1300</v>
      </c>
      <c r="D12" s="25">
        <v>1300</v>
      </c>
      <c r="E12" s="146"/>
      <c r="F12" s="25">
        <f t="shared" si="0"/>
        <v>0</v>
      </c>
      <c r="G12" s="114" t="s">
        <v>282</v>
      </c>
      <c r="H12" s="28"/>
      <c r="I12" s="28"/>
      <c r="J12" s="27"/>
    </row>
    <row r="13" spans="1:13" s="76" customFormat="1" x14ac:dyDescent="0.2">
      <c r="A13" s="29" t="s">
        <v>255</v>
      </c>
      <c r="B13" s="1" t="s">
        <v>256</v>
      </c>
      <c r="C13" s="25">
        <v>510</v>
      </c>
      <c r="D13" s="25">
        <v>510</v>
      </c>
      <c r="E13" s="146"/>
      <c r="F13" s="25">
        <f t="shared" si="0"/>
        <v>0</v>
      </c>
      <c r="G13" s="114" t="s">
        <v>125</v>
      </c>
      <c r="H13" s="28"/>
      <c r="I13" s="28"/>
      <c r="J13" s="27"/>
    </row>
    <row r="14" spans="1:13" s="76" customFormat="1" x14ac:dyDescent="0.2">
      <c r="A14" s="29" t="s">
        <v>257</v>
      </c>
      <c r="B14" s="1" t="s">
        <v>258</v>
      </c>
      <c r="C14" s="25">
        <v>450</v>
      </c>
      <c r="D14" s="25">
        <v>450</v>
      </c>
      <c r="E14" s="146"/>
      <c r="F14" s="25">
        <f t="shared" si="0"/>
        <v>0</v>
      </c>
      <c r="G14" s="114" t="s">
        <v>283</v>
      </c>
      <c r="H14" s="28"/>
      <c r="I14" s="29"/>
      <c r="J14" s="28"/>
    </row>
    <row r="15" spans="1:13" s="76" customFormat="1" ht="25.5" x14ac:dyDescent="0.2">
      <c r="A15" s="147" t="s">
        <v>259</v>
      </c>
      <c r="B15" s="69" t="s">
        <v>260</v>
      </c>
      <c r="C15" s="25">
        <f>27*5+8.89</f>
        <v>143.88999999999999</v>
      </c>
      <c r="D15" s="25">
        <f>27*5+8.89</f>
        <v>143.88999999999999</v>
      </c>
      <c r="E15" s="146"/>
      <c r="F15" s="25">
        <f t="shared" si="0"/>
        <v>0</v>
      </c>
      <c r="G15" s="114" t="s">
        <v>284</v>
      </c>
      <c r="H15" s="28"/>
      <c r="I15" s="28"/>
      <c r="J15" s="27"/>
    </row>
    <row r="16" spans="1:13" s="76" customFormat="1" x14ac:dyDescent="0.2">
      <c r="A16" s="29" t="s">
        <v>261</v>
      </c>
      <c r="B16" s="119" t="s">
        <v>262</v>
      </c>
      <c r="C16" s="25">
        <v>80</v>
      </c>
      <c r="D16" s="25">
        <v>80</v>
      </c>
      <c r="E16" s="146"/>
      <c r="F16" s="25">
        <f t="shared" si="0"/>
        <v>0</v>
      </c>
      <c r="G16" s="114" t="s">
        <v>285</v>
      </c>
      <c r="H16" s="28"/>
      <c r="I16" s="29"/>
      <c r="J16" s="28"/>
    </row>
    <row r="17" spans="1:10" s="76" customFormat="1" x14ac:dyDescent="0.2">
      <c r="A17" s="29" t="s">
        <v>263</v>
      </c>
      <c r="B17" s="119" t="s">
        <v>264</v>
      </c>
      <c r="C17" s="25">
        <v>500</v>
      </c>
      <c r="D17" s="25">
        <v>500</v>
      </c>
      <c r="E17" s="146"/>
      <c r="F17" s="25">
        <f t="shared" si="0"/>
        <v>0</v>
      </c>
      <c r="G17" s="114" t="s">
        <v>286</v>
      </c>
      <c r="H17" s="28"/>
      <c r="I17" s="29"/>
      <c r="J17" s="28"/>
    </row>
    <row r="18" spans="1:10" s="76" customFormat="1" ht="38.25" x14ac:dyDescent="0.2">
      <c r="A18" s="29" t="s">
        <v>265</v>
      </c>
      <c r="B18" s="148" t="s">
        <v>266</v>
      </c>
      <c r="C18" s="25">
        <v>1930</v>
      </c>
      <c r="D18" s="25">
        <v>1320</v>
      </c>
      <c r="E18" s="146"/>
      <c r="F18" s="25">
        <f t="shared" si="0"/>
        <v>610</v>
      </c>
      <c r="G18" s="114" t="s">
        <v>286</v>
      </c>
      <c r="H18" s="28"/>
      <c r="I18" s="29"/>
      <c r="J18" s="28"/>
    </row>
    <row r="19" spans="1:10" s="76" customFormat="1" ht="25.5" x14ac:dyDescent="0.2">
      <c r="A19" s="29" t="s">
        <v>267</v>
      </c>
      <c r="B19" s="149" t="s">
        <v>268</v>
      </c>
      <c r="C19" s="25">
        <v>2650</v>
      </c>
      <c r="D19" s="25">
        <v>2650</v>
      </c>
      <c r="E19" s="146"/>
      <c r="F19" s="25">
        <f t="shared" si="0"/>
        <v>0</v>
      </c>
      <c r="G19" s="114" t="s">
        <v>286</v>
      </c>
      <c r="H19" s="28"/>
      <c r="I19" s="29"/>
      <c r="J19" s="28"/>
    </row>
    <row r="20" spans="1:10" s="76" customFormat="1" ht="25.5" x14ac:dyDescent="0.2">
      <c r="A20" s="29" t="s">
        <v>269</v>
      </c>
      <c r="B20" s="149" t="s">
        <v>270</v>
      </c>
      <c r="C20" s="25">
        <v>4318</v>
      </c>
      <c r="D20" s="25">
        <v>1602</v>
      </c>
      <c r="E20" s="146"/>
      <c r="F20" s="25">
        <f t="shared" si="0"/>
        <v>2716</v>
      </c>
      <c r="G20" s="114" t="s">
        <v>287</v>
      </c>
      <c r="H20" s="28"/>
      <c r="I20" s="29"/>
      <c r="J20" s="28"/>
    </row>
    <row r="21" spans="1:10" s="76" customFormat="1" x14ac:dyDescent="0.2">
      <c r="A21" s="29" t="s">
        <v>271</v>
      </c>
      <c r="B21" s="68" t="s">
        <v>272</v>
      </c>
      <c r="C21" s="25">
        <v>1979</v>
      </c>
      <c r="D21" s="25">
        <v>1829</v>
      </c>
      <c r="E21" s="146"/>
      <c r="F21" s="25">
        <f t="shared" si="0"/>
        <v>150</v>
      </c>
      <c r="G21" s="114" t="s">
        <v>288</v>
      </c>
      <c r="H21" s="28"/>
      <c r="I21" s="29"/>
      <c r="J21" s="28"/>
    </row>
    <row r="22" spans="1:10" s="76" customFormat="1" x14ac:dyDescent="0.2">
      <c r="A22" s="29" t="s">
        <v>273</v>
      </c>
      <c r="B22" s="68" t="s">
        <v>274</v>
      </c>
      <c r="C22" s="25">
        <v>1940</v>
      </c>
      <c r="D22" s="25">
        <v>500</v>
      </c>
      <c r="E22" s="146"/>
      <c r="F22" s="25">
        <f t="shared" si="0"/>
        <v>1440</v>
      </c>
      <c r="G22" s="114" t="s">
        <v>288</v>
      </c>
      <c r="H22" s="28"/>
      <c r="I22" s="29"/>
      <c r="J22" s="28"/>
    </row>
    <row r="23" spans="1:10" s="80" customFormat="1" x14ac:dyDescent="0.2">
      <c r="A23" s="29" t="s">
        <v>275</v>
      </c>
      <c r="B23" s="68" t="s">
        <v>250</v>
      </c>
      <c r="C23" s="25">
        <v>500</v>
      </c>
      <c r="D23" s="25">
        <v>500</v>
      </c>
      <c r="E23" s="146"/>
      <c r="F23" s="25">
        <f t="shared" si="0"/>
        <v>0</v>
      </c>
      <c r="G23" s="114" t="s">
        <v>288</v>
      </c>
      <c r="H23" s="67"/>
      <c r="I23" s="74"/>
      <c r="J23" s="67"/>
    </row>
    <row r="24" spans="1:10" s="80" customFormat="1" x14ac:dyDescent="0.2">
      <c r="A24" s="29" t="s">
        <v>276</v>
      </c>
      <c r="B24" s="149" t="s">
        <v>277</v>
      </c>
      <c r="C24" s="25">
        <v>350</v>
      </c>
      <c r="D24" s="25">
        <v>350</v>
      </c>
      <c r="E24" s="146"/>
      <c r="F24" s="26">
        <v>0</v>
      </c>
      <c r="G24" s="114" t="s">
        <v>204</v>
      </c>
      <c r="H24" s="67"/>
      <c r="I24" s="74"/>
      <c r="J24" s="67"/>
    </row>
    <row r="25" spans="1:10" s="80" customFormat="1" x14ac:dyDescent="0.2">
      <c r="A25" s="77"/>
      <c r="B25" s="81"/>
      <c r="C25" s="78"/>
      <c r="D25" s="78"/>
      <c r="E25" s="78"/>
      <c r="F25" s="79"/>
      <c r="G25" s="151"/>
      <c r="H25" s="67"/>
      <c r="I25" s="74"/>
      <c r="J25" s="67"/>
    </row>
    <row r="26" spans="1:10" s="76" customFormat="1" x14ac:dyDescent="0.2">
      <c r="A26" s="72"/>
      <c r="B26" s="1"/>
      <c r="C26" s="25"/>
      <c r="D26" s="25"/>
      <c r="E26" s="25"/>
      <c r="F26" s="26"/>
      <c r="G26" s="28"/>
      <c r="H26" s="28"/>
      <c r="I26" s="29"/>
      <c r="J26" s="28"/>
    </row>
    <row r="27" spans="1:10" s="76" customFormat="1" x14ac:dyDescent="0.2">
      <c r="A27" s="72"/>
      <c r="B27" s="1"/>
      <c r="C27" s="25"/>
      <c r="D27" s="25"/>
      <c r="E27" s="25"/>
      <c r="F27" s="26"/>
      <c r="G27" s="28"/>
      <c r="H27" s="28"/>
      <c r="I27" s="29"/>
      <c r="J27" s="28"/>
    </row>
    <row r="28" spans="1:10" s="76" customFormat="1" x14ac:dyDescent="0.2">
      <c r="A28" s="72"/>
      <c r="B28" s="1"/>
      <c r="C28" s="25"/>
      <c r="D28" s="25"/>
      <c r="E28" s="25"/>
      <c r="F28" s="26"/>
      <c r="G28" s="28"/>
      <c r="H28" s="28"/>
      <c r="I28" s="29"/>
      <c r="J28" s="28"/>
    </row>
    <row r="29" spans="1:10" s="76" customFormat="1" x14ac:dyDescent="0.2">
      <c r="A29" s="72"/>
      <c r="B29" s="64"/>
      <c r="C29" s="25"/>
      <c r="D29" s="25"/>
      <c r="E29" s="25"/>
      <c r="F29" s="26"/>
      <c r="G29" s="28"/>
      <c r="H29" s="28"/>
      <c r="I29" s="29"/>
      <c r="J29" s="28"/>
    </row>
    <row r="30" spans="1:10" s="76" customFormat="1" x14ac:dyDescent="0.2">
      <c r="A30" s="72"/>
      <c r="B30" s="1"/>
      <c r="C30" s="25"/>
      <c r="D30" s="25"/>
      <c r="E30" s="25"/>
      <c r="F30" s="26"/>
      <c r="G30" s="28"/>
      <c r="H30" s="28"/>
      <c r="I30" s="29"/>
      <c r="J30" s="28"/>
    </row>
    <row r="31" spans="1:10" s="76" customFormat="1" x14ac:dyDescent="0.2">
      <c r="A31" s="72"/>
      <c r="B31" s="1"/>
      <c r="C31" s="25"/>
      <c r="D31" s="25"/>
      <c r="E31" s="25"/>
      <c r="F31" s="26"/>
      <c r="G31" s="28"/>
      <c r="H31" s="28"/>
      <c r="I31" s="29"/>
      <c r="J31" s="28"/>
    </row>
    <row r="32" spans="1:10" s="76" customFormat="1" x14ac:dyDescent="0.2">
      <c r="A32" s="72"/>
      <c r="B32" s="1"/>
      <c r="C32" s="25"/>
      <c r="D32" s="25"/>
      <c r="E32" s="25"/>
      <c r="F32" s="26"/>
      <c r="G32" s="28"/>
      <c r="H32" s="28"/>
      <c r="I32" s="29"/>
      <c r="J32" s="28"/>
    </row>
    <row r="33" spans="1:10" s="76" customFormat="1" x14ac:dyDescent="0.2">
      <c r="A33" s="72"/>
      <c r="B33" s="1"/>
      <c r="C33" s="25"/>
      <c r="D33" s="25"/>
      <c r="E33" s="25"/>
      <c r="F33" s="26"/>
      <c r="G33" s="28"/>
      <c r="H33" s="28"/>
      <c r="I33" s="29"/>
      <c r="J33" s="28"/>
    </row>
    <row r="34" spans="1:10" s="76" customFormat="1" x14ac:dyDescent="0.2">
      <c r="A34" s="72"/>
      <c r="B34" s="1"/>
      <c r="C34" s="25"/>
      <c r="D34" s="25"/>
      <c r="E34" s="25"/>
      <c r="F34" s="26"/>
      <c r="G34" s="28"/>
      <c r="H34" s="28"/>
      <c r="I34" s="29"/>
      <c r="J34" s="28"/>
    </row>
    <row r="35" spans="1:10" s="76" customFormat="1" x14ac:dyDescent="0.2">
      <c r="A35" s="72"/>
      <c r="B35" s="1"/>
      <c r="C35" s="25"/>
      <c r="D35" s="25"/>
      <c r="E35" s="25"/>
      <c r="F35" s="26"/>
      <c r="G35" s="28"/>
      <c r="H35" s="28"/>
      <c r="I35" s="29"/>
      <c r="J35" s="28"/>
    </row>
    <row r="36" spans="1:10" s="76" customFormat="1" x14ac:dyDescent="0.2">
      <c r="A36" s="72"/>
      <c r="B36" s="1"/>
      <c r="C36" s="25"/>
      <c r="D36" s="25"/>
      <c r="E36" s="25"/>
      <c r="F36" s="26"/>
      <c r="G36" s="28"/>
      <c r="H36" s="28"/>
      <c r="I36" s="29"/>
      <c r="J36" s="28"/>
    </row>
    <row r="37" spans="1:10" s="76" customFormat="1" x14ac:dyDescent="0.2">
      <c r="A37" s="72"/>
      <c r="B37" s="1"/>
      <c r="C37" s="25"/>
      <c r="D37" s="25"/>
      <c r="E37" s="25"/>
      <c r="F37" s="26"/>
      <c r="G37" s="28"/>
      <c r="H37" s="28"/>
      <c r="I37" s="29"/>
      <c r="J37" s="28"/>
    </row>
    <row r="38" spans="1:10" s="76" customFormat="1" x14ac:dyDescent="0.2">
      <c r="A38" s="72"/>
      <c r="B38" s="74"/>
      <c r="C38" s="25"/>
      <c r="D38" s="25"/>
      <c r="E38" s="25"/>
      <c r="F38" s="26"/>
      <c r="G38" s="28"/>
      <c r="H38" s="28"/>
      <c r="I38" s="29"/>
      <c r="J38" s="28"/>
    </row>
    <row r="39" spans="1:10" s="76" customFormat="1" x14ac:dyDescent="0.2">
      <c r="A39" s="83"/>
      <c r="B39" s="74"/>
      <c r="C39" s="25"/>
      <c r="D39" s="25"/>
      <c r="E39" s="25"/>
      <c r="F39" s="26"/>
      <c r="G39" s="28"/>
      <c r="H39" s="28"/>
      <c r="I39" s="29"/>
      <c r="J39" s="28"/>
    </row>
    <row r="40" spans="1:10" x14ac:dyDescent="0.25">
      <c r="A40" s="84"/>
      <c r="B40" s="74"/>
      <c r="C40" s="44"/>
      <c r="D40" s="44"/>
      <c r="E40" s="44"/>
      <c r="F40" s="61"/>
      <c r="G40" s="28"/>
      <c r="I40" s="29"/>
    </row>
    <row r="41" spans="1:10" x14ac:dyDescent="0.25">
      <c r="A41" s="84"/>
      <c r="B41" s="74"/>
      <c r="C41" s="44"/>
      <c r="D41" s="44"/>
      <c r="E41" s="44"/>
      <c r="F41" s="61"/>
      <c r="G41" s="28"/>
    </row>
    <row r="42" spans="1:10" x14ac:dyDescent="0.25">
      <c r="A42" s="84"/>
      <c r="B42" s="74"/>
      <c r="C42" s="44"/>
      <c r="D42" s="44"/>
      <c r="E42" s="44"/>
      <c r="F42" s="61"/>
      <c r="G42" s="28"/>
    </row>
    <row r="43" spans="1:10" x14ac:dyDescent="0.25">
      <c r="B43" s="82"/>
      <c r="C43" s="44"/>
      <c r="D43" s="44"/>
      <c r="E43" s="44"/>
      <c r="F43" s="61"/>
    </row>
    <row r="44" spans="1:10" x14ac:dyDescent="0.25">
      <c r="B44" s="82"/>
      <c r="C44" s="44"/>
      <c r="D44" s="44"/>
      <c r="E44" s="44"/>
      <c r="F44" s="61"/>
    </row>
    <row r="45" spans="1:10" x14ac:dyDescent="0.25">
      <c r="B45" s="66"/>
    </row>
    <row r="46" spans="1:10" x14ac:dyDescent="0.25">
      <c r="B46" s="66"/>
    </row>
    <row r="47" spans="1:10" x14ac:dyDescent="0.25">
      <c r="B47" s="66"/>
    </row>
    <row r="48" spans="1:10" x14ac:dyDescent="0.25">
      <c r="B48" s="66"/>
    </row>
    <row r="49" spans="2:2" x14ac:dyDescent="0.25">
      <c r="B49" s="66"/>
    </row>
    <row r="50" spans="2:2" x14ac:dyDescent="0.25">
      <c r="B50" s="66"/>
    </row>
    <row r="51" spans="2:2" x14ac:dyDescent="0.25">
      <c r="B51" s="66"/>
    </row>
    <row r="52" spans="2:2" x14ac:dyDescent="0.25">
      <c r="B52" s="66"/>
    </row>
    <row r="53" spans="2:2" x14ac:dyDescent="0.25">
      <c r="B53" s="66"/>
    </row>
    <row r="54" spans="2:2" x14ac:dyDescent="0.25">
      <c r="B54" s="66"/>
    </row>
    <row r="55" spans="2:2" x14ac:dyDescent="0.25">
      <c r="B55" s="66"/>
    </row>
    <row r="56" spans="2:2" x14ac:dyDescent="0.25">
      <c r="B56" s="66"/>
    </row>
    <row r="57" spans="2:2" x14ac:dyDescent="0.25">
      <c r="B57" s="66"/>
    </row>
    <row r="58" spans="2:2" x14ac:dyDescent="0.25">
      <c r="B58" s="66"/>
    </row>
    <row r="59" spans="2:2" x14ac:dyDescent="0.25">
      <c r="B59" s="66"/>
    </row>
    <row r="60" spans="2:2" x14ac:dyDescent="0.25">
      <c r="B60" s="66"/>
    </row>
    <row r="61" spans="2:2" x14ac:dyDescent="0.25">
      <c r="B61" s="66"/>
    </row>
    <row r="62" spans="2:2" x14ac:dyDescent="0.25">
      <c r="B62" s="66"/>
    </row>
    <row r="63" spans="2:2" x14ac:dyDescent="0.25">
      <c r="B63" s="66"/>
    </row>
    <row r="64" spans="2:2" x14ac:dyDescent="0.25">
      <c r="B64" s="66"/>
    </row>
    <row r="65" spans="2:2" x14ac:dyDescent="0.25">
      <c r="B65" s="66"/>
    </row>
    <row r="66" spans="2:2" x14ac:dyDescent="0.25">
      <c r="B66" s="66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AD187-5CA8-4DA1-B817-B553A369D7F5}">
  <dimension ref="A1:M66"/>
  <sheetViews>
    <sheetView workbookViewId="0">
      <selection activeCell="C23" sqref="C23"/>
    </sheetView>
  </sheetViews>
  <sheetFormatPr defaultColWidth="9.140625" defaultRowHeight="15" x14ac:dyDescent="0.25"/>
  <cols>
    <col min="1" max="1" width="10" style="30" customWidth="1"/>
    <col min="2" max="2" width="74.28515625" style="30" customWidth="1"/>
    <col min="3" max="3" width="18.42578125" customWidth="1"/>
    <col min="4" max="4" width="14.140625" customWidth="1"/>
    <col min="5" max="5" width="1.85546875" customWidth="1"/>
    <col min="6" max="6" width="14.85546875" style="31" customWidth="1"/>
    <col min="7" max="7" width="13" customWidth="1"/>
    <col min="8" max="8" width="6.7109375" style="32" customWidth="1"/>
    <col min="9" max="9" width="15.140625" customWidth="1"/>
    <col min="10" max="10" width="16" style="32" customWidth="1"/>
    <col min="13" max="13" width="7.85546875" hidden="1" customWidth="1"/>
    <col min="14" max="14" width="14.28515625" customWidth="1"/>
    <col min="256" max="257" width="10" customWidth="1"/>
    <col min="258" max="258" width="74.28515625" customWidth="1"/>
    <col min="259" max="259" width="18.42578125" customWidth="1"/>
    <col min="260" max="260" width="14.140625" customWidth="1"/>
    <col min="261" max="261" width="1.85546875" customWidth="1"/>
    <col min="262" max="262" width="14.85546875" customWidth="1"/>
    <col min="263" max="263" width="13" customWidth="1"/>
    <col min="264" max="264" width="10.28515625" customWidth="1"/>
    <col min="265" max="265" width="15.140625" customWidth="1"/>
    <col min="266" max="266" width="16" customWidth="1"/>
    <col min="269" max="269" width="0" hidden="1" customWidth="1"/>
    <col min="270" max="270" width="14.28515625" customWidth="1"/>
    <col min="512" max="513" width="10" customWidth="1"/>
    <col min="514" max="514" width="74.28515625" customWidth="1"/>
    <col min="515" max="515" width="18.42578125" customWidth="1"/>
    <col min="516" max="516" width="14.140625" customWidth="1"/>
    <col min="517" max="517" width="1.85546875" customWidth="1"/>
    <col min="518" max="518" width="14.85546875" customWidth="1"/>
    <col min="519" max="519" width="13" customWidth="1"/>
    <col min="520" max="520" width="10.28515625" customWidth="1"/>
    <col min="521" max="521" width="15.140625" customWidth="1"/>
    <col min="522" max="522" width="16" customWidth="1"/>
    <col min="525" max="525" width="0" hidden="1" customWidth="1"/>
    <col min="526" max="526" width="14.28515625" customWidth="1"/>
    <col min="768" max="769" width="10" customWidth="1"/>
    <col min="770" max="770" width="74.28515625" customWidth="1"/>
    <col min="771" max="771" width="18.42578125" customWidth="1"/>
    <col min="772" max="772" width="14.140625" customWidth="1"/>
    <col min="773" max="773" width="1.85546875" customWidth="1"/>
    <col min="774" max="774" width="14.85546875" customWidth="1"/>
    <col min="775" max="775" width="13" customWidth="1"/>
    <col min="776" max="776" width="10.28515625" customWidth="1"/>
    <col min="777" max="777" width="15.140625" customWidth="1"/>
    <col min="778" max="778" width="16" customWidth="1"/>
    <col min="781" max="781" width="0" hidden="1" customWidth="1"/>
    <col min="782" max="782" width="14.28515625" customWidth="1"/>
    <col min="1024" max="1025" width="10" customWidth="1"/>
    <col min="1026" max="1026" width="74.28515625" customWidth="1"/>
    <col min="1027" max="1027" width="18.42578125" customWidth="1"/>
    <col min="1028" max="1028" width="14.140625" customWidth="1"/>
    <col min="1029" max="1029" width="1.85546875" customWidth="1"/>
    <col min="1030" max="1030" width="14.85546875" customWidth="1"/>
    <col min="1031" max="1031" width="13" customWidth="1"/>
    <col min="1032" max="1032" width="10.28515625" customWidth="1"/>
    <col min="1033" max="1033" width="15.140625" customWidth="1"/>
    <col min="1034" max="1034" width="16" customWidth="1"/>
    <col min="1037" max="1037" width="0" hidden="1" customWidth="1"/>
    <col min="1038" max="1038" width="14.28515625" customWidth="1"/>
    <col min="1280" max="1281" width="10" customWidth="1"/>
    <col min="1282" max="1282" width="74.28515625" customWidth="1"/>
    <col min="1283" max="1283" width="18.42578125" customWidth="1"/>
    <col min="1284" max="1284" width="14.140625" customWidth="1"/>
    <col min="1285" max="1285" width="1.85546875" customWidth="1"/>
    <col min="1286" max="1286" width="14.85546875" customWidth="1"/>
    <col min="1287" max="1287" width="13" customWidth="1"/>
    <col min="1288" max="1288" width="10.28515625" customWidth="1"/>
    <col min="1289" max="1289" width="15.140625" customWidth="1"/>
    <col min="1290" max="1290" width="16" customWidth="1"/>
    <col min="1293" max="1293" width="0" hidden="1" customWidth="1"/>
    <col min="1294" max="1294" width="14.28515625" customWidth="1"/>
    <col min="1536" max="1537" width="10" customWidth="1"/>
    <col min="1538" max="1538" width="74.28515625" customWidth="1"/>
    <col min="1539" max="1539" width="18.42578125" customWidth="1"/>
    <col min="1540" max="1540" width="14.140625" customWidth="1"/>
    <col min="1541" max="1541" width="1.85546875" customWidth="1"/>
    <col min="1542" max="1542" width="14.85546875" customWidth="1"/>
    <col min="1543" max="1543" width="13" customWidth="1"/>
    <col min="1544" max="1544" width="10.28515625" customWidth="1"/>
    <col min="1545" max="1545" width="15.140625" customWidth="1"/>
    <col min="1546" max="1546" width="16" customWidth="1"/>
    <col min="1549" max="1549" width="0" hidden="1" customWidth="1"/>
    <col min="1550" max="1550" width="14.28515625" customWidth="1"/>
    <col min="1792" max="1793" width="10" customWidth="1"/>
    <col min="1794" max="1794" width="74.28515625" customWidth="1"/>
    <col min="1795" max="1795" width="18.42578125" customWidth="1"/>
    <col min="1796" max="1796" width="14.140625" customWidth="1"/>
    <col min="1797" max="1797" width="1.85546875" customWidth="1"/>
    <col min="1798" max="1798" width="14.85546875" customWidth="1"/>
    <col min="1799" max="1799" width="13" customWidth="1"/>
    <col min="1800" max="1800" width="10.28515625" customWidth="1"/>
    <col min="1801" max="1801" width="15.140625" customWidth="1"/>
    <col min="1802" max="1802" width="16" customWidth="1"/>
    <col min="1805" max="1805" width="0" hidden="1" customWidth="1"/>
    <col min="1806" max="1806" width="14.28515625" customWidth="1"/>
    <col min="2048" max="2049" width="10" customWidth="1"/>
    <col min="2050" max="2050" width="74.28515625" customWidth="1"/>
    <col min="2051" max="2051" width="18.42578125" customWidth="1"/>
    <col min="2052" max="2052" width="14.140625" customWidth="1"/>
    <col min="2053" max="2053" width="1.85546875" customWidth="1"/>
    <col min="2054" max="2054" width="14.85546875" customWidth="1"/>
    <col min="2055" max="2055" width="13" customWidth="1"/>
    <col min="2056" max="2056" width="10.28515625" customWidth="1"/>
    <col min="2057" max="2057" width="15.140625" customWidth="1"/>
    <col min="2058" max="2058" width="16" customWidth="1"/>
    <col min="2061" max="2061" width="0" hidden="1" customWidth="1"/>
    <col min="2062" max="2062" width="14.28515625" customWidth="1"/>
    <col min="2304" max="2305" width="10" customWidth="1"/>
    <col min="2306" max="2306" width="74.28515625" customWidth="1"/>
    <col min="2307" max="2307" width="18.42578125" customWidth="1"/>
    <col min="2308" max="2308" width="14.140625" customWidth="1"/>
    <col min="2309" max="2309" width="1.85546875" customWidth="1"/>
    <col min="2310" max="2310" width="14.85546875" customWidth="1"/>
    <col min="2311" max="2311" width="13" customWidth="1"/>
    <col min="2312" max="2312" width="10.28515625" customWidth="1"/>
    <col min="2313" max="2313" width="15.140625" customWidth="1"/>
    <col min="2314" max="2314" width="16" customWidth="1"/>
    <col min="2317" max="2317" width="0" hidden="1" customWidth="1"/>
    <col min="2318" max="2318" width="14.28515625" customWidth="1"/>
    <col min="2560" max="2561" width="10" customWidth="1"/>
    <col min="2562" max="2562" width="74.28515625" customWidth="1"/>
    <col min="2563" max="2563" width="18.42578125" customWidth="1"/>
    <col min="2564" max="2564" width="14.140625" customWidth="1"/>
    <col min="2565" max="2565" width="1.85546875" customWidth="1"/>
    <col min="2566" max="2566" width="14.85546875" customWidth="1"/>
    <col min="2567" max="2567" width="13" customWidth="1"/>
    <col min="2568" max="2568" width="10.28515625" customWidth="1"/>
    <col min="2569" max="2569" width="15.140625" customWidth="1"/>
    <col min="2570" max="2570" width="16" customWidth="1"/>
    <col min="2573" max="2573" width="0" hidden="1" customWidth="1"/>
    <col min="2574" max="2574" width="14.28515625" customWidth="1"/>
    <col min="2816" max="2817" width="10" customWidth="1"/>
    <col min="2818" max="2818" width="74.28515625" customWidth="1"/>
    <col min="2819" max="2819" width="18.42578125" customWidth="1"/>
    <col min="2820" max="2820" width="14.140625" customWidth="1"/>
    <col min="2821" max="2821" width="1.85546875" customWidth="1"/>
    <col min="2822" max="2822" width="14.85546875" customWidth="1"/>
    <col min="2823" max="2823" width="13" customWidth="1"/>
    <col min="2824" max="2824" width="10.28515625" customWidth="1"/>
    <col min="2825" max="2825" width="15.140625" customWidth="1"/>
    <col min="2826" max="2826" width="16" customWidth="1"/>
    <col min="2829" max="2829" width="0" hidden="1" customWidth="1"/>
    <col min="2830" max="2830" width="14.28515625" customWidth="1"/>
    <col min="3072" max="3073" width="10" customWidth="1"/>
    <col min="3074" max="3074" width="74.28515625" customWidth="1"/>
    <col min="3075" max="3075" width="18.42578125" customWidth="1"/>
    <col min="3076" max="3076" width="14.140625" customWidth="1"/>
    <col min="3077" max="3077" width="1.85546875" customWidth="1"/>
    <col min="3078" max="3078" width="14.85546875" customWidth="1"/>
    <col min="3079" max="3079" width="13" customWidth="1"/>
    <col min="3080" max="3080" width="10.28515625" customWidth="1"/>
    <col min="3081" max="3081" width="15.140625" customWidth="1"/>
    <col min="3082" max="3082" width="16" customWidth="1"/>
    <col min="3085" max="3085" width="0" hidden="1" customWidth="1"/>
    <col min="3086" max="3086" width="14.28515625" customWidth="1"/>
    <col min="3328" max="3329" width="10" customWidth="1"/>
    <col min="3330" max="3330" width="74.28515625" customWidth="1"/>
    <col min="3331" max="3331" width="18.42578125" customWidth="1"/>
    <col min="3332" max="3332" width="14.140625" customWidth="1"/>
    <col min="3333" max="3333" width="1.85546875" customWidth="1"/>
    <col min="3334" max="3334" width="14.85546875" customWidth="1"/>
    <col min="3335" max="3335" width="13" customWidth="1"/>
    <col min="3336" max="3336" width="10.28515625" customWidth="1"/>
    <col min="3337" max="3337" width="15.140625" customWidth="1"/>
    <col min="3338" max="3338" width="16" customWidth="1"/>
    <col min="3341" max="3341" width="0" hidden="1" customWidth="1"/>
    <col min="3342" max="3342" width="14.28515625" customWidth="1"/>
    <col min="3584" max="3585" width="10" customWidth="1"/>
    <col min="3586" max="3586" width="74.28515625" customWidth="1"/>
    <col min="3587" max="3587" width="18.42578125" customWidth="1"/>
    <col min="3588" max="3588" width="14.140625" customWidth="1"/>
    <col min="3589" max="3589" width="1.85546875" customWidth="1"/>
    <col min="3590" max="3590" width="14.85546875" customWidth="1"/>
    <col min="3591" max="3591" width="13" customWidth="1"/>
    <col min="3592" max="3592" width="10.28515625" customWidth="1"/>
    <col min="3593" max="3593" width="15.140625" customWidth="1"/>
    <col min="3594" max="3594" width="16" customWidth="1"/>
    <col min="3597" max="3597" width="0" hidden="1" customWidth="1"/>
    <col min="3598" max="3598" width="14.28515625" customWidth="1"/>
    <col min="3840" max="3841" width="10" customWidth="1"/>
    <col min="3842" max="3842" width="74.28515625" customWidth="1"/>
    <col min="3843" max="3843" width="18.42578125" customWidth="1"/>
    <col min="3844" max="3844" width="14.140625" customWidth="1"/>
    <col min="3845" max="3845" width="1.85546875" customWidth="1"/>
    <col min="3846" max="3846" width="14.85546875" customWidth="1"/>
    <col min="3847" max="3847" width="13" customWidth="1"/>
    <col min="3848" max="3848" width="10.28515625" customWidth="1"/>
    <col min="3849" max="3849" width="15.140625" customWidth="1"/>
    <col min="3850" max="3850" width="16" customWidth="1"/>
    <col min="3853" max="3853" width="0" hidden="1" customWidth="1"/>
    <col min="3854" max="3854" width="14.28515625" customWidth="1"/>
    <col min="4096" max="4097" width="10" customWidth="1"/>
    <col min="4098" max="4098" width="74.28515625" customWidth="1"/>
    <col min="4099" max="4099" width="18.42578125" customWidth="1"/>
    <col min="4100" max="4100" width="14.140625" customWidth="1"/>
    <col min="4101" max="4101" width="1.85546875" customWidth="1"/>
    <col min="4102" max="4102" width="14.85546875" customWidth="1"/>
    <col min="4103" max="4103" width="13" customWidth="1"/>
    <col min="4104" max="4104" width="10.28515625" customWidth="1"/>
    <col min="4105" max="4105" width="15.140625" customWidth="1"/>
    <col min="4106" max="4106" width="16" customWidth="1"/>
    <col min="4109" max="4109" width="0" hidden="1" customWidth="1"/>
    <col min="4110" max="4110" width="14.28515625" customWidth="1"/>
    <col min="4352" max="4353" width="10" customWidth="1"/>
    <col min="4354" max="4354" width="74.28515625" customWidth="1"/>
    <col min="4355" max="4355" width="18.42578125" customWidth="1"/>
    <col min="4356" max="4356" width="14.140625" customWidth="1"/>
    <col min="4357" max="4357" width="1.85546875" customWidth="1"/>
    <col min="4358" max="4358" width="14.85546875" customWidth="1"/>
    <col min="4359" max="4359" width="13" customWidth="1"/>
    <col min="4360" max="4360" width="10.28515625" customWidth="1"/>
    <col min="4361" max="4361" width="15.140625" customWidth="1"/>
    <col min="4362" max="4362" width="16" customWidth="1"/>
    <col min="4365" max="4365" width="0" hidden="1" customWidth="1"/>
    <col min="4366" max="4366" width="14.28515625" customWidth="1"/>
    <col min="4608" max="4609" width="10" customWidth="1"/>
    <col min="4610" max="4610" width="74.28515625" customWidth="1"/>
    <col min="4611" max="4611" width="18.42578125" customWidth="1"/>
    <col min="4612" max="4612" width="14.140625" customWidth="1"/>
    <col min="4613" max="4613" width="1.85546875" customWidth="1"/>
    <col min="4614" max="4614" width="14.85546875" customWidth="1"/>
    <col min="4615" max="4615" width="13" customWidth="1"/>
    <col min="4616" max="4616" width="10.28515625" customWidth="1"/>
    <col min="4617" max="4617" width="15.140625" customWidth="1"/>
    <col min="4618" max="4618" width="16" customWidth="1"/>
    <col min="4621" max="4621" width="0" hidden="1" customWidth="1"/>
    <col min="4622" max="4622" width="14.28515625" customWidth="1"/>
    <col min="4864" max="4865" width="10" customWidth="1"/>
    <col min="4866" max="4866" width="74.28515625" customWidth="1"/>
    <col min="4867" max="4867" width="18.42578125" customWidth="1"/>
    <col min="4868" max="4868" width="14.140625" customWidth="1"/>
    <col min="4869" max="4869" width="1.85546875" customWidth="1"/>
    <col min="4870" max="4870" width="14.85546875" customWidth="1"/>
    <col min="4871" max="4871" width="13" customWidth="1"/>
    <col min="4872" max="4872" width="10.28515625" customWidth="1"/>
    <col min="4873" max="4873" width="15.140625" customWidth="1"/>
    <col min="4874" max="4874" width="16" customWidth="1"/>
    <col min="4877" max="4877" width="0" hidden="1" customWidth="1"/>
    <col min="4878" max="4878" width="14.28515625" customWidth="1"/>
    <col min="5120" max="5121" width="10" customWidth="1"/>
    <col min="5122" max="5122" width="74.28515625" customWidth="1"/>
    <col min="5123" max="5123" width="18.42578125" customWidth="1"/>
    <col min="5124" max="5124" width="14.140625" customWidth="1"/>
    <col min="5125" max="5125" width="1.85546875" customWidth="1"/>
    <col min="5126" max="5126" width="14.85546875" customWidth="1"/>
    <col min="5127" max="5127" width="13" customWidth="1"/>
    <col min="5128" max="5128" width="10.28515625" customWidth="1"/>
    <col min="5129" max="5129" width="15.140625" customWidth="1"/>
    <col min="5130" max="5130" width="16" customWidth="1"/>
    <col min="5133" max="5133" width="0" hidden="1" customWidth="1"/>
    <col min="5134" max="5134" width="14.28515625" customWidth="1"/>
    <col min="5376" max="5377" width="10" customWidth="1"/>
    <col min="5378" max="5378" width="74.28515625" customWidth="1"/>
    <col min="5379" max="5379" width="18.42578125" customWidth="1"/>
    <col min="5380" max="5380" width="14.140625" customWidth="1"/>
    <col min="5381" max="5381" width="1.85546875" customWidth="1"/>
    <col min="5382" max="5382" width="14.85546875" customWidth="1"/>
    <col min="5383" max="5383" width="13" customWidth="1"/>
    <col min="5384" max="5384" width="10.28515625" customWidth="1"/>
    <col min="5385" max="5385" width="15.140625" customWidth="1"/>
    <col min="5386" max="5386" width="16" customWidth="1"/>
    <col min="5389" max="5389" width="0" hidden="1" customWidth="1"/>
    <col min="5390" max="5390" width="14.28515625" customWidth="1"/>
    <col min="5632" max="5633" width="10" customWidth="1"/>
    <col min="5634" max="5634" width="74.28515625" customWidth="1"/>
    <col min="5635" max="5635" width="18.42578125" customWidth="1"/>
    <col min="5636" max="5636" width="14.140625" customWidth="1"/>
    <col min="5637" max="5637" width="1.85546875" customWidth="1"/>
    <col min="5638" max="5638" width="14.85546875" customWidth="1"/>
    <col min="5639" max="5639" width="13" customWidth="1"/>
    <col min="5640" max="5640" width="10.28515625" customWidth="1"/>
    <col min="5641" max="5641" width="15.140625" customWidth="1"/>
    <col min="5642" max="5642" width="16" customWidth="1"/>
    <col min="5645" max="5645" width="0" hidden="1" customWidth="1"/>
    <col min="5646" max="5646" width="14.28515625" customWidth="1"/>
    <col min="5888" max="5889" width="10" customWidth="1"/>
    <col min="5890" max="5890" width="74.28515625" customWidth="1"/>
    <col min="5891" max="5891" width="18.42578125" customWidth="1"/>
    <col min="5892" max="5892" width="14.140625" customWidth="1"/>
    <col min="5893" max="5893" width="1.85546875" customWidth="1"/>
    <col min="5894" max="5894" width="14.85546875" customWidth="1"/>
    <col min="5895" max="5895" width="13" customWidth="1"/>
    <col min="5896" max="5896" width="10.28515625" customWidth="1"/>
    <col min="5897" max="5897" width="15.140625" customWidth="1"/>
    <col min="5898" max="5898" width="16" customWidth="1"/>
    <col min="5901" max="5901" width="0" hidden="1" customWidth="1"/>
    <col min="5902" max="5902" width="14.28515625" customWidth="1"/>
    <col min="6144" max="6145" width="10" customWidth="1"/>
    <col min="6146" max="6146" width="74.28515625" customWidth="1"/>
    <col min="6147" max="6147" width="18.42578125" customWidth="1"/>
    <col min="6148" max="6148" width="14.140625" customWidth="1"/>
    <col min="6149" max="6149" width="1.85546875" customWidth="1"/>
    <col min="6150" max="6150" width="14.85546875" customWidth="1"/>
    <col min="6151" max="6151" width="13" customWidth="1"/>
    <col min="6152" max="6152" width="10.28515625" customWidth="1"/>
    <col min="6153" max="6153" width="15.140625" customWidth="1"/>
    <col min="6154" max="6154" width="16" customWidth="1"/>
    <col min="6157" max="6157" width="0" hidden="1" customWidth="1"/>
    <col min="6158" max="6158" width="14.28515625" customWidth="1"/>
    <col min="6400" max="6401" width="10" customWidth="1"/>
    <col min="6402" max="6402" width="74.28515625" customWidth="1"/>
    <col min="6403" max="6403" width="18.42578125" customWidth="1"/>
    <col min="6404" max="6404" width="14.140625" customWidth="1"/>
    <col min="6405" max="6405" width="1.85546875" customWidth="1"/>
    <col min="6406" max="6406" width="14.85546875" customWidth="1"/>
    <col min="6407" max="6407" width="13" customWidth="1"/>
    <col min="6408" max="6408" width="10.28515625" customWidth="1"/>
    <col min="6409" max="6409" width="15.140625" customWidth="1"/>
    <col min="6410" max="6410" width="16" customWidth="1"/>
    <col min="6413" max="6413" width="0" hidden="1" customWidth="1"/>
    <col min="6414" max="6414" width="14.28515625" customWidth="1"/>
    <col min="6656" max="6657" width="10" customWidth="1"/>
    <col min="6658" max="6658" width="74.28515625" customWidth="1"/>
    <col min="6659" max="6659" width="18.42578125" customWidth="1"/>
    <col min="6660" max="6660" width="14.140625" customWidth="1"/>
    <col min="6661" max="6661" width="1.85546875" customWidth="1"/>
    <col min="6662" max="6662" width="14.85546875" customWidth="1"/>
    <col min="6663" max="6663" width="13" customWidth="1"/>
    <col min="6664" max="6664" width="10.28515625" customWidth="1"/>
    <col min="6665" max="6665" width="15.140625" customWidth="1"/>
    <col min="6666" max="6666" width="16" customWidth="1"/>
    <col min="6669" max="6669" width="0" hidden="1" customWidth="1"/>
    <col min="6670" max="6670" width="14.28515625" customWidth="1"/>
    <col min="6912" max="6913" width="10" customWidth="1"/>
    <col min="6914" max="6914" width="74.28515625" customWidth="1"/>
    <col min="6915" max="6915" width="18.42578125" customWidth="1"/>
    <col min="6916" max="6916" width="14.140625" customWidth="1"/>
    <col min="6917" max="6917" width="1.85546875" customWidth="1"/>
    <col min="6918" max="6918" width="14.85546875" customWidth="1"/>
    <col min="6919" max="6919" width="13" customWidth="1"/>
    <col min="6920" max="6920" width="10.28515625" customWidth="1"/>
    <col min="6921" max="6921" width="15.140625" customWidth="1"/>
    <col min="6922" max="6922" width="16" customWidth="1"/>
    <col min="6925" max="6925" width="0" hidden="1" customWidth="1"/>
    <col min="6926" max="6926" width="14.28515625" customWidth="1"/>
    <col min="7168" max="7169" width="10" customWidth="1"/>
    <col min="7170" max="7170" width="74.28515625" customWidth="1"/>
    <col min="7171" max="7171" width="18.42578125" customWidth="1"/>
    <col min="7172" max="7172" width="14.140625" customWidth="1"/>
    <col min="7173" max="7173" width="1.85546875" customWidth="1"/>
    <col min="7174" max="7174" width="14.85546875" customWidth="1"/>
    <col min="7175" max="7175" width="13" customWidth="1"/>
    <col min="7176" max="7176" width="10.28515625" customWidth="1"/>
    <col min="7177" max="7177" width="15.140625" customWidth="1"/>
    <col min="7178" max="7178" width="16" customWidth="1"/>
    <col min="7181" max="7181" width="0" hidden="1" customWidth="1"/>
    <col min="7182" max="7182" width="14.28515625" customWidth="1"/>
    <col min="7424" max="7425" width="10" customWidth="1"/>
    <col min="7426" max="7426" width="74.28515625" customWidth="1"/>
    <col min="7427" max="7427" width="18.42578125" customWidth="1"/>
    <col min="7428" max="7428" width="14.140625" customWidth="1"/>
    <col min="7429" max="7429" width="1.85546875" customWidth="1"/>
    <col min="7430" max="7430" width="14.85546875" customWidth="1"/>
    <col min="7431" max="7431" width="13" customWidth="1"/>
    <col min="7432" max="7432" width="10.28515625" customWidth="1"/>
    <col min="7433" max="7433" width="15.140625" customWidth="1"/>
    <col min="7434" max="7434" width="16" customWidth="1"/>
    <col min="7437" max="7437" width="0" hidden="1" customWidth="1"/>
    <col min="7438" max="7438" width="14.28515625" customWidth="1"/>
    <col min="7680" max="7681" width="10" customWidth="1"/>
    <col min="7682" max="7682" width="74.28515625" customWidth="1"/>
    <col min="7683" max="7683" width="18.42578125" customWidth="1"/>
    <col min="7684" max="7684" width="14.140625" customWidth="1"/>
    <col min="7685" max="7685" width="1.85546875" customWidth="1"/>
    <col min="7686" max="7686" width="14.85546875" customWidth="1"/>
    <col min="7687" max="7687" width="13" customWidth="1"/>
    <col min="7688" max="7688" width="10.28515625" customWidth="1"/>
    <col min="7689" max="7689" width="15.140625" customWidth="1"/>
    <col min="7690" max="7690" width="16" customWidth="1"/>
    <col min="7693" max="7693" width="0" hidden="1" customWidth="1"/>
    <col min="7694" max="7694" width="14.28515625" customWidth="1"/>
    <col min="7936" max="7937" width="10" customWidth="1"/>
    <col min="7938" max="7938" width="74.28515625" customWidth="1"/>
    <col min="7939" max="7939" width="18.42578125" customWidth="1"/>
    <col min="7940" max="7940" width="14.140625" customWidth="1"/>
    <col min="7941" max="7941" width="1.85546875" customWidth="1"/>
    <col min="7942" max="7942" width="14.85546875" customWidth="1"/>
    <col min="7943" max="7943" width="13" customWidth="1"/>
    <col min="7944" max="7944" width="10.28515625" customWidth="1"/>
    <col min="7945" max="7945" width="15.140625" customWidth="1"/>
    <col min="7946" max="7946" width="16" customWidth="1"/>
    <col min="7949" max="7949" width="0" hidden="1" customWidth="1"/>
    <col min="7950" max="7950" width="14.28515625" customWidth="1"/>
    <col min="8192" max="8193" width="10" customWidth="1"/>
    <col min="8194" max="8194" width="74.28515625" customWidth="1"/>
    <col min="8195" max="8195" width="18.42578125" customWidth="1"/>
    <col min="8196" max="8196" width="14.140625" customWidth="1"/>
    <col min="8197" max="8197" width="1.85546875" customWidth="1"/>
    <col min="8198" max="8198" width="14.85546875" customWidth="1"/>
    <col min="8199" max="8199" width="13" customWidth="1"/>
    <col min="8200" max="8200" width="10.28515625" customWidth="1"/>
    <col min="8201" max="8201" width="15.140625" customWidth="1"/>
    <col min="8202" max="8202" width="16" customWidth="1"/>
    <col min="8205" max="8205" width="0" hidden="1" customWidth="1"/>
    <col min="8206" max="8206" width="14.28515625" customWidth="1"/>
    <col min="8448" max="8449" width="10" customWidth="1"/>
    <col min="8450" max="8450" width="74.28515625" customWidth="1"/>
    <col min="8451" max="8451" width="18.42578125" customWidth="1"/>
    <col min="8452" max="8452" width="14.140625" customWidth="1"/>
    <col min="8453" max="8453" width="1.85546875" customWidth="1"/>
    <col min="8454" max="8454" width="14.85546875" customWidth="1"/>
    <col min="8455" max="8455" width="13" customWidth="1"/>
    <col min="8456" max="8456" width="10.28515625" customWidth="1"/>
    <col min="8457" max="8457" width="15.140625" customWidth="1"/>
    <col min="8458" max="8458" width="16" customWidth="1"/>
    <col min="8461" max="8461" width="0" hidden="1" customWidth="1"/>
    <col min="8462" max="8462" width="14.28515625" customWidth="1"/>
    <col min="8704" max="8705" width="10" customWidth="1"/>
    <col min="8706" max="8706" width="74.28515625" customWidth="1"/>
    <col min="8707" max="8707" width="18.42578125" customWidth="1"/>
    <col min="8708" max="8708" width="14.140625" customWidth="1"/>
    <col min="8709" max="8709" width="1.85546875" customWidth="1"/>
    <col min="8710" max="8710" width="14.85546875" customWidth="1"/>
    <col min="8711" max="8711" width="13" customWidth="1"/>
    <col min="8712" max="8712" width="10.28515625" customWidth="1"/>
    <col min="8713" max="8713" width="15.140625" customWidth="1"/>
    <col min="8714" max="8714" width="16" customWidth="1"/>
    <col min="8717" max="8717" width="0" hidden="1" customWidth="1"/>
    <col min="8718" max="8718" width="14.28515625" customWidth="1"/>
    <col min="8960" max="8961" width="10" customWidth="1"/>
    <col min="8962" max="8962" width="74.28515625" customWidth="1"/>
    <col min="8963" max="8963" width="18.42578125" customWidth="1"/>
    <col min="8964" max="8964" width="14.140625" customWidth="1"/>
    <col min="8965" max="8965" width="1.85546875" customWidth="1"/>
    <col min="8966" max="8966" width="14.85546875" customWidth="1"/>
    <col min="8967" max="8967" width="13" customWidth="1"/>
    <col min="8968" max="8968" width="10.28515625" customWidth="1"/>
    <col min="8969" max="8969" width="15.140625" customWidth="1"/>
    <col min="8970" max="8970" width="16" customWidth="1"/>
    <col min="8973" max="8973" width="0" hidden="1" customWidth="1"/>
    <col min="8974" max="8974" width="14.28515625" customWidth="1"/>
    <col min="9216" max="9217" width="10" customWidth="1"/>
    <col min="9218" max="9218" width="74.28515625" customWidth="1"/>
    <col min="9219" max="9219" width="18.42578125" customWidth="1"/>
    <col min="9220" max="9220" width="14.140625" customWidth="1"/>
    <col min="9221" max="9221" width="1.85546875" customWidth="1"/>
    <col min="9222" max="9222" width="14.85546875" customWidth="1"/>
    <col min="9223" max="9223" width="13" customWidth="1"/>
    <col min="9224" max="9224" width="10.28515625" customWidth="1"/>
    <col min="9225" max="9225" width="15.140625" customWidth="1"/>
    <col min="9226" max="9226" width="16" customWidth="1"/>
    <col min="9229" max="9229" width="0" hidden="1" customWidth="1"/>
    <col min="9230" max="9230" width="14.28515625" customWidth="1"/>
    <col min="9472" max="9473" width="10" customWidth="1"/>
    <col min="9474" max="9474" width="74.28515625" customWidth="1"/>
    <col min="9475" max="9475" width="18.42578125" customWidth="1"/>
    <col min="9476" max="9476" width="14.140625" customWidth="1"/>
    <col min="9477" max="9477" width="1.85546875" customWidth="1"/>
    <col min="9478" max="9478" width="14.85546875" customWidth="1"/>
    <col min="9479" max="9479" width="13" customWidth="1"/>
    <col min="9480" max="9480" width="10.28515625" customWidth="1"/>
    <col min="9481" max="9481" width="15.140625" customWidth="1"/>
    <col min="9482" max="9482" width="16" customWidth="1"/>
    <col min="9485" max="9485" width="0" hidden="1" customWidth="1"/>
    <col min="9486" max="9486" width="14.28515625" customWidth="1"/>
    <col min="9728" max="9729" width="10" customWidth="1"/>
    <col min="9730" max="9730" width="74.28515625" customWidth="1"/>
    <col min="9731" max="9731" width="18.42578125" customWidth="1"/>
    <col min="9732" max="9732" width="14.140625" customWidth="1"/>
    <col min="9733" max="9733" width="1.85546875" customWidth="1"/>
    <col min="9734" max="9734" width="14.85546875" customWidth="1"/>
    <col min="9735" max="9735" width="13" customWidth="1"/>
    <col min="9736" max="9736" width="10.28515625" customWidth="1"/>
    <col min="9737" max="9737" width="15.140625" customWidth="1"/>
    <col min="9738" max="9738" width="16" customWidth="1"/>
    <col min="9741" max="9741" width="0" hidden="1" customWidth="1"/>
    <col min="9742" max="9742" width="14.28515625" customWidth="1"/>
    <col min="9984" max="9985" width="10" customWidth="1"/>
    <col min="9986" max="9986" width="74.28515625" customWidth="1"/>
    <col min="9987" max="9987" width="18.42578125" customWidth="1"/>
    <col min="9988" max="9988" width="14.140625" customWidth="1"/>
    <col min="9989" max="9989" width="1.85546875" customWidth="1"/>
    <col min="9990" max="9990" width="14.85546875" customWidth="1"/>
    <col min="9991" max="9991" width="13" customWidth="1"/>
    <col min="9992" max="9992" width="10.28515625" customWidth="1"/>
    <col min="9993" max="9993" width="15.140625" customWidth="1"/>
    <col min="9994" max="9994" width="16" customWidth="1"/>
    <col min="9997" max="9997" width="0" hidden="1" customWidth="1"/>
    <col min="9998" max="9998" width="14.28515625" customWidth="1"/>
    <col min="10240" max="10241" width="10" customWidth="1"/>
    <col min="10242" max="10242" width="74.28515625" customWidth="1"/>
    <col min="10243" max="10243" width="18.42578125" customWidth="1"/>
    <col min="10244" max="10244" width="14.140625" customWidth="1"/>
    <col min="10245" max="10245" width="1.85546875" customWidth="1"/>
    <col min="10246" max="10246" width="14.85546875" customWidth="1"/>
    <col min="10247" max="10247" width="13" customWidth="1"/>
    <col min="10248" max="10248" width="10.28515625" customWidth="1"/>
    <col min="10249" max="10249" width="15.140625" customWidth="1"/>
    <col min="10250" max="10250" width="16" customWidth="1"/>
    <col min="10253" max="10253" width="0" hidden="1" customWidth="1"/>
    <col min="10254" max="10254" width="14.28515625" customWidth="1"/>
    <col min="10496" max="10497" width="10" customWidth="1"/>
    <col min="10498" max="10498" width="74.28515625" customWidth="1"/>
    <col min="10499" max="10499" width="18.42578125" customWidth="1"/>
    <col min="10500" max="10500" width="14.140625" customWidth="1"/>
    <col min="10501" max="10501" width="1.85546875" customWidth="1"/>
    <col min="10502" max="10502" width="14.85546875" customWidth="1"/>
    <col min="10503" max="10503" width="13" customWidth="1"/>
    <col min="10504" max="10504" width="10.28515625" customWidth="1"/>
    <col min="10505" max="10505" width="15.140625" customWidth="1"/>
    <col min="10506" max="10506" width="16" customWidth="1"/>
    <col min="10509" max="10509" width="0" hidden="1" customWidth="1"/>
    <col min="10510" max="10510" width="14.28515625" customWidth="1"/>
    <col min="10752" max="10753" width="10" customWidth="1"/>
    <col min="10754" max="10754" width="74.28515625" customWidth="1"/>
    <col min="10755" max="10755" width="18.42578125" customWidth="1"/>
    <col min="10756" max="10756" width="14.140625" customWidth="1"/>
    <col min="10757" max="10757" width="1.85546875" customWidth="1"/>
    <col min="10758" max="10758" width="14.85546875" customWidth="1"/>
    <col min="10759" max="10759" width="13" customWidth="1"/>
    <col min="10760" max="10760" width="10.28515625" customWidth="1"/>
    <col min="10761" max="10761" width="15.140625" customWidth="1"/>
    <col min="10762" max="10762" width="16" customWidth="1"/>
    <col min="10765" max="10765" width="0" hidden="1" customWidth="1"/>
    <col min="10766" max="10766" width="14.28515625" customWidth="1"/>
    <col min="11008" max="11009" width="10" customWidth="1"/>
    <col min="11010" max="11010" width="74.28515625" customWidth="1"/>
    <col min="11011" max="11011" width="18.42578125" customWidth="1"/>
    <col min="11012" max="11012" width="14.140625" customWidth="1"/>
    <col min="11013" max="11013" width="1.85546875" customWidth="1"/>
    <col min="11014" max="11014" width="14.85546875" customWidth="1"/>
    <col min="11015" max="11015" width="13" customWidth="1"/>
    <col min="11016" max="11016" width="10.28515625" customWidth="1"/>
    <col min="11017" max="11017" width="15.140625" customWidth="1"/>
    <col min="11018" max="11018" width="16" customWidth="1"/>
    <col min="11021" max="11021" width="0" hidden="1" customWidth="1"/>
    <col min="11022" max="11022" width="14.28515625" customWidth="1"/>
    <col min="11264" max="11265" width="10" customWidth="1"/>
    <col min="11266" max="11266" width="74.28515625" customWidth="1"/>
    <col min="11267" max="11267" width="18.42578125" customWidth="1"/>
    <col min="11268" max="11268" width="14.140625" customWidth="1"/>
    <col min="11269" max="11269" width="1.85546875" customWidth="1"/>
    <col min="11270" max="11270" width="14.85546875" customWidth="1"/>
    <col min="11271" max="11271" width="13" customWidth="1"/>
    <col min="11272" max="11272" width="10.28515625" customWidth="1"/>
    <col min="11273" max="11273" width="15.140625" customWidth="1"/>
    <col min="11274" max="11274" width="16" customWidth="1"/>
    <col min="11277" max="11277" width="0" hidden="1" customWidth="1"/>
    <col min="11278" max="11278" width="14.28515625" customWidth="1"/>
    <col min="11520" max="11521" width="10" customWidth="1"/>
    <col min="11522" max="11522" width="74.28515625" customWidth="1"/>
    <col min="11523" max="11523" width="18.42578125" customWidth="1"/>
    <col min="11524" max="11524" width="14.140625" customWidth="1"/>
    <col min="11525" max="11525" width="1.85546875" customWidth="1"/>
    <col min="11526" max="11526" width="14.85546875" customWidth="1"/>
    <col min="11527" max="11527" width="13" customWidth="1"/>
    <col min="11528" max="11528" width="10.28515625" customWidth="1"/>
    <col min="11529" max="11529" width="15.140625" customWidth="1"/>
    <col min="11530" max="11530" width="16" customWidth="1"/>
    <col min="11533" max="11533" width="0" hidden="1" customWidth="1"/>
    <col min="11534" max="11534" width="14.28515625" customWidth="1"/>
    <col min="11776" max="11777" width="10" customWidth="1"/>
    <col min="11778" max="11778" width="74.28515625" customWidth="1"/>
    <col min="11779" max="11779" width="18.42578125" customWidth="1"/>
    <col min="11780" max="11780" width="14.140625" customWidth="1"/>
    <col min="11781" max="11781" width="1.85546875" customWidth="1"/>
    <col min="11782" max="11782" width="14.85546875" customWidth="1"/>
    <col min="11783" max="11783" width="13" customWidth="1"/>
    <col min="11784" max="11784" width="10.28515625" customWidth="1"/>
    <col min="11785" max="11785" width="15.140625" customWidth="1"/>
    <col min="11786" max="11786" width="16" customWidth="1"/>
    <col min="11789" max="11789" width="0" hidden="1" customWidth="1"/>
    <col min="11790" max="11790" width="14.28515625" customWidth="1"/>
    <col min="12032" max="12033" width="10" customWidth="1"/>
    <col min="12034" max="12034" width="74.28515625" customWidth="1"/>
    <col min="12035" max="12035" width="18.42578125" customWidth="1"/>
    <col min="12036" max="12036" width="14.140625" customWidth="1"/>
    <col min="12037" max="12037" width="1.85546875" customWidth="1"/>
    <col min="12038" max="12038" width="14.85546875" customWidth="1"/>
    <col min="12039" max="12039" width="13" customWidth="1"/>
    <col min="12040" max="12040" width="10.28515625" customWidth="1"/>
    <col min="12041" max="12041" width="15.140625" customWidth="1"/>
    <col min="12042" max="12042" width="16" customWidth="1"/>
    <col min="12045" max="12045" width="0" hidden="1" customWidth="1"/>
    <col min="12046" max="12046" width="14.28515625" customWidth="1"/>
    <col min="12288" max="12289" width="10" customWidth="1"/>
    <col min="12290" max="12290" width="74.28515625" customWidth="1"/>
    <col min="12291" max="12291" width="18.42578125" customWidth="1"/>
    <col min="12292" max="12292" width="14.140625" customWidth="1"/>
    <col min="12293" max="12293" width="1.85546875" customWidth="1"/>
    <col min="12294" max="12294" width="14.85546875" customWidth="1"/>
    <col min="12295" max="12295" width="13" customWidth="1"/>
    <col min="12296" max="12296" width="10.28515625" customWidth="1"/>
    <col min="12297" max="12297" width="15.140625" customWidth="1"/>
    <col min="12298" max="12298" width="16" customWidth="1"/>
    <col min="12301" max="12301" width="0" hidden="1" customWidth="1"/>
    <col min="12302" max="12302" width="14.28515625" customWidth="1"/>
    <col min="12544" max="12545" width="10" customWidth="1"/>
    <col min="12546" max="12546" width="74.28515625" customWidth="1"/>
    <col min="12547" max="12547" width="18.42578125" customWidth="1"/>
    <col min="12548" max="12548" width="14.140625" customWidth="1"/>
    <col min="12549" max="12549" width="1.85546875" customWidth="1"/>
    <col min="12550" max="12550" width="14.85546875" customWidth="1"/>
    <col min="12551" max="12551" width="13" customWidth="1"/>
    <col min="12552" max="12552" width="10.28515625" customWidth="1"/>
    <col min="12553" max="12553" width="15.140625" customWidth="1"/>
    <col min="12554" max="12554" width="16" customWidth="1"/>
    <col min="12557" max="12557" width="0" hidden="1" customWidth="1"/>
    <col min="12558" max="12558" width="14.28515625" customWidth="1"/>
    <col min="12800" max="12801" width="10" customWidth="1"/>
    <col min="12802" max="12802" width="74.28515625" customWidth="1"/>
    <col min="12803" max="12803" width="18.42578125" customWidth="1"/>
    <col min="12804" max="12804" width="14.140625" customWidth="1"/>
    <col min="12805" max="12805" width="1.85546875" customWidth="1"/>
    <col min="12806" max="12806" width="14.85546875" customWidth="1"/>
    <col min="12807" max="12807" width="13" customWidth="1"/>
    <col min="12808" max="12808" width="10.28515625" customWidth="1"/>
    <col min="12809" max="12809" width="15.140625" customWidth="1"/>
    <col min="12810" max="12810" width="16" customWidth="1"/>
    <col min="12813" max="12813" width="0" hidden="1" customWidth="1"/>
    <col min="12814" max="12814" width="14.28515625" customWidth="1"/>
    <col min="13056" max="13057" width="10" customWidth="1"/>
    <col min="13058" max="13058" width="74.28515625" customWidth="1"/>
    <col min="13059" max="13059" width="18.42578125" customWidth="1"/>
    <col min="13060" max="13060" width="14.140625" customWidth="1"/>
    <col min="13061" max="13061" width="1.85546875" customWidth="1"/>
    <col min="13062" max="13062" width="14.85546875" customWidth="1"/>
    <col min="13063" max="13063" width="13" customWidth="1"/>
    <col min="13064" max="13064" width="10.28515625" customWidth="1"/>
    <col min="13065" max="13065" width="15.140625" customWidth="1"/>
    <col min="13066" max="13066" width="16" customWidth="1"/>
    <col min="13069" max="13069" width="0" hidden="1" customWidth="1"/>
    <col min="13070" max="13070" width="14.28515625" customWidth="1"/>
    <col min="13312" max="13313" width="10" customWidth="1"/>
    <col min="13314" max="13314" width="74.28515625" customWidth="1"/>
    <col min="13315" max="13315" width="18.42578125" customWidth="1"/>
    <col min="13316" max="13316" width="14.140625" customWidth="1"/>
    <col min="13317" max="13317" width="1.85546875" customWidth="1"/>
    <col min="13318" max="13318" width="14.85546875" customWidth="1"/>
    <col min="13319" max="13319" width="13" customWidth="1"/>
    <col min="13320" max="13320" width="10.28515625" customWidth="1"/>
    <col min="13321" max="13321" width="15.140625" customWidth="1"/>
    <col min="13322" max="13322" width="16" customWidth="1"/>
    <col min="13325" max="13325" width="0" hidden="1" customWidth="1"/>
    <col min="13326" max="13326" width="14.28515625" customWidth="1"/>
    <col min="13568" max="13569" width="10" customWidth="1"/>
    <col min="13570" max="13570" width="74.28515625" customWidth="1"/>
    <col min="13571" max="13571" width="18.42578125" customWidth="1"/>
    <col min="13572" max="13572" width="14.140625" customWidth="1"/>
    <col min="13573" max="13573" width="1.85546875" customWidth="1"/>
    <col min="13574" max="13574" width="14.85546875" customWidth="1"/>
    <col min="13575" max="13575" width="13" customWidth="1"/>
    <col min="13576" max="13576" width="10.28515625" customWidth="1"/>
    <col min="13577" max="13577" width="15.140625" customWidth="1"/>
    <col min="13578" max="13578" width="16" customWidth="1"/>
    <col min="13581" max="13581" width="0" hidden="1" customWidth="1"/>
    <col min="13582" max="13582" width="14.28515625" customWidth="1"/>
    <col min="13824" max="13825" width="10" customWidth="1"/>
    <col min="13826" max="13826" width="74.28515625" customWidth="1"/>
    <col min="13827" max="13827" width="18.42578125" customWidth="1"/>
    <col min="13828" max="13828" width="14.140625" customWidth="1"/>
    <col min="13829" max="13829" width="1.85546875" customWidth="1"/>
    <col min="13830" max="13830" width="14.85546875" customWidth="1"/>
    <col min="13831" max="13831" width="13" customWidth="1"/>
    <col min="13832" max="13832" width="10.28515625" customWidth="1"/>
    <col min="13833" max="13833" width="15.140625" customWidth="1"/>
    <col min="13834" max="13834" width="16" customWidth="1"/>
    <col min="13837" max="13837" width="0" hidden="1" customWidth="1"/>
    <col min="13838" max="13838" width="14.28515625" customWidth="1"/>
    <col min="14080" max="14081" width="10" customWidth="1"/>
    <col min="14082" max="14082" width="74.28515625" customWidth="1"/>
    <col min="14083" max="14083" width="18.42578125" customWidth="1"/>
    <col min="14084" max="14084" width="14.140625" customWidth="1"/>
    <col min="14085" max="14085" width="1.85546875" customWidth="1"/>
    <col min="14086" max="14086" width="14.85546875" customWidth="1"/>
    <col min="14087" max="14087" width="13" customWidth="1"/>
    <col min="14088" max="14088" width="10.28515625" customWidth="1"/>
    <col min="14089" max="14089" width="15.140625" customWidth="1"/>
    <col min="14090" max="14090" width="16" customWidth="1"/>
    <col min="14093" max="14093" width="0" hidden="1" customWidth="1"/>
    <col min="14094" max="14094" width="14.28515625" customWidth="1"/>
    <col min="14336" max="14337" width="10" customWidth="1"/>
    <col min="14338" max="14338" width="74.28515625" customWidth="1"/>
    <col min="14339" max="14339" width="18.42578125" customWidth="1"/>
    <col min="14340" max="14340" width="14.140625" customWidth="1"/>
    <col min="14341" max="14341" width="1.85546875" customWidth="1"/>
    <col min="14342" max="14342" width="14.85546875" customWidth="1"/>
    <col min="14343" max="14343" width="13" customWidth="1"/>
    <col min="14344" max="14344" width="10.28515625" customWidth="1"/>
    <col min="14345" max="14345" width="15.140625" customWidth="1"/>
    <col min="14346" max="14346" width="16" customWidth="1"/>
    <col min="14349" max="14349" width="0" hidden="1" customWidth="1"/>
    <col min="14350" max="14350" width="14.28515625" customWidth="1"/>
    <col min="14592" max="14593" width="10" customWidth="1"/>
    <col min="14594" max="14594" width="74.28515625" customWidth="1"/>
    <col min="14595" max="14595" width="18.42578125" customWidth="1"/>
    <col min="14596" max="14596" width="14.140625" customWidth="1"/>
    <col min="14597" max="14597" width="1.85546875" customWidth="1"/>
    <col min="14598" max="14598" width="14.85546875" customWidth="1"/>
    <col min="14599" max="14599" width="13" customWidth="1"/>
    <col min="14600" max="14600" width="10.28515625" customWidth="1"/>
    <col min="14601" max="14601" width="15.140625" customWidth="1"/>
    <col min="14602" max="14602" width="16" customWidth="1"/>
    <col min="14605" max="14605" width="0" hidden="1" customWidth="1"/>
    <col min="14606" max="14606" width="14.28515625" customWidth="1"/>
    <col min="14848" max="14849" width="10" customWidth="1"/>
    <col min="14850" max="14850" width="74.28515625" customWidth="1"/>
    <col min="14851" max="14851" width="18.42578125" customWidth="1"/>
    <col min="14852" max="14852" width="14.140625" customWidth="1"/>
    <col min="14853" max="14853" width="1.85546875" customWidth="1"/>
    <col min="14854" max="14854" width="14.85546875" customWidth="1"/>
    <col min="14855" max="14855" width="13" customWidth="1"/>
    <col min="14856" max="14856" width="10.28515625" customWidth="1"/>
    <col min="14857" max="14857" width="15.140625" customWidth="1"/>
    <col min="14858" max="14858" width="16" customWidth="1"/>
    <col min="14861" max="14861" width="0" hidden="1" customWidth="1"/>
    <col min="14862" max="14862" width="14.28515625" customWidth="1"/>
    <col min="15104" max="15105" width="10" customWidth="1"/>
    <col min="15106" max="15106" width="74.28515625" customWidth="1"/>
    <col min="15107" max="15107" width="18.42578125" customWidth="1"/>
    <col min="15108" max="15108" width="14.140625" customWidth="1"/>
    <col min="15109" max="15109" width="1.85546875" customWidth="1"/>
    <col min="15110" max="15110" width="14.85546875" customWidth="1"/>
    <col min="15111" max="15111" width="13" customWidth="1"/>
    <col min="15112" max="15112" width="10.28515625" customWidth="1"/>
    <col min="15113" max="15113" width="15.140625" customWidth="1"/>
    <col min="15114" max="15114" width="16" customWidth="1"/>
    <col min="15117" max="15117" width="0" hidden="1" customWidth="1"/>
    <col min="15118" max="15118" width="14.28515625" customWidth="1"/>
    <col min="15360" max="15361" width="10" customWidth="1"/>
    <col min="15362" max="15362" width="74.28515625" customWidth="1"/>
    <col min="15363" max="15363" width="18.42578125" customWidth="1"/>
    <col min="15364" max="15364" width="14.140625" customWidth="1"/>
    <col min="15365" max="15365" width="1.85546875" customWidth="1"/>
    <col min="15366" max="15366" width="14.85546875" customWidth="1"/>
    <col min="15367" max="15367" width="13" customWidth="1"/>
    <col min="15368" max="15368" width="10.28515625" customWidth="1"/>
    <col min="15369" max="15369" width="15.140625" customWidth="1"/>
    <col min="15370" max="15370" width="16" customWidth="1"/>
    <col min="15373" max="15373" width="0" hidden="1" customWidth="1"/>
    <col min="15374" max="15374" width="14.28515625" customWidth="1"/>
    <col min="15616" max="15617" width="10" customWidth="1"/>
    <col min="15618" max="15618" width="74.28515625" customWidth="1"/>
    <col min="15619" max="15619" width="18.42578125" customWidth="1"/>
    <col min="15620" max="15620" width="14.140625" customWidth="1"/>
    <col min="15621" max="15621" width="1.85546875" customWidth="1"/>
    <col min="15622" max="15622" width="14.85546875" customWidth="1"/>
    <col min="15623" max="15623" width="13" customWidth="1"/>
    <col min="15624" max="15624" width="10.28515625" customWidth="1"/>
    <col min="15625" max="15625" width="15.140625" customWidth="1"/>
    <col min="15626" max="15626" width="16" customWidth="1"/>
    <col min="15629" max="15629" width="0" hidden="1" customWidth="1"/>
    <col min="15630" max="15630" width="14.28515625" customWidth="1"/>
    <col min="15872" max="15873" width="10" customWidth="1"/>
    <col min="15874" max="15874" width="74.28515625" customWidth="1"/>
    <col min="15875" max="15875" width="18.42578125" customWidth="1"/>
    <col min="15876" max="15876" width="14.140625" customWidth="1"/>
    <col min="15877" max="15877" width="1.85546875" customWidth="1"/>
    <col min="15878" max="15878" width="14.85546875" customWidth="1"/>
    <col min="15879" max="15879" width="13" customWidth="1"/>
    <col min="15880" max="15880" width="10.28515625" customWidth="1"/>
    <col min="15881" max="15881" width="15.140625" customWidth="1"/>
    <col min="15882" max="15882" width="16" customWidth="1"/>
    <col min="15885" max="15885" width="0" hidden="1" customWidth="1"/>
    <col min="15886" max="15886" width="14.28515625" customWidth="1"/>
    <col min="16128" max="16129" width="10" customWidth="1"/>
    <col min="16130" max="16130" width="74.28515625" customWidth="1"/>
    <col min="16131" max="16131" width="18.42578125" customWidth="1"/>
    <col min="16132" max="16132" width="14.140625" customWidth="1"/>
    <col min="16133" max="16133" width="1.85546875" customWidth="1"/>
    <col min="16134" max="16134" width="14.85546875" customWidth="1"/>
    <col min="16135" max="16135" width="13" customWidth="1"/>
    <col min="16136" max="16136" width="10.28515625" customWidth="1"/>
    <col min="16137" max="16137" width="15.140625" customWidth="1"/>
    <col min="16138" max="16138" width="16" customWidth="1"/>
    <col min="16141" max="16141" width="0" hidden="1" customWidth="1"/>
    <col min="16142" max="16142" width="14.28515625" customWidth="1"/>
  </cols>
  <sheetData>
    <row r="1" spans="1:13" x14ac:dyDescent="0.25">
      <c r="A1" s="63" t="s">
        <v>419</v>
      </c>
      <c r="B1" s="73"/>
      <c r="C1" s="2"/>
      <c r="D1" s="2"/>
      <c r="E1" s="2"/>
      <c r="F1" s="3"/>
      <c r="G1" s="4"/>
      <c r="H1" s="122"/>
      <c r="I1" s="123"/>
      <c r="J1" s="122"/>
    </row>
    <row r="2" spans="1:13" ht="19.5" customHeight="1" thickBot="1" x14ac:dyDescent="0.3">
      <c r="A2" s="59" t="s">
        <v>47</v>
      </c>
      <c r="B2" s="8"/>
      <c r="D2" s="88" t="s">
        <v>0</v>
      </c>
      <c r="E2" s="9"/>
      <c r="F2" s="62">
        <f>16000-D5</f>
        <v>3</v>
      </c>
      <c r="G2" s="10"/>
      <c r="H2" s="122"/>
      <c r="I2" s="123"/>
      <c r="J2" s="122"/>
    </row>
    <row r="3" spans="1:13" ht="15.75" thickTop="1" x14ac:dyDescent="0.25">
      <c r="A3" s="60" t="s">
        <v>16</v>
      </c>
      <c r="B3" s="11" t="s">
        <v>56</v>
      </c>
      <c r="C3" s="6"/>
      <c r="D3" s="6"/>
      <c r="E3" s="6"/>
      <c r="F3" s="12"/>
      <c r="G3" s="6"/>
      <c r="H3" s="122"/>
      <c r="I3" s="124"/>
      <c r="J3" s="125"/>
    </row>
    <row r="4" spans="1:13" x14ac:dyDescent="0.25">
      <c r="A4" s="60"/>
      <c r="B4" s="14" t="s">
        <v>55</v>
      </c>
      <c r="C4" s="11"/>
      <c r="D4" s="6"/>
      <c r="E4" s="6"/>
      <c r="F4" s="12"/>
      <c r="G4" s="6"/>
      <c r="H4" s="122"/>
      <c r="I4" s="124"/>
      <c r="J4" s="125"/>
    </row>
    <row r="5" spans="1:13" x14ac:dyDescent="0.25">
      <c r="A5" s="60"/>
      <c r="B5" s="11"/>
      <c r="C5" s="15" t="s">
        <v>2</v>
      </c>
      <c r="D5" s="89">
        <f>SUM(D8:D51)</f>
        <v>15997</v>
      </c>
      <c r="E5" s="90"/>
      <c r="F5" s="89">
        <f>SUM(F8:F51)</f>
        <v>420</v>
      </c>
      <c r="G5" s="6"/>
      <c r="H5" s="122"/>
      <c r="I5" s="124"/>
      <c r="J5" s="125"/>
    </row>
    <row r="6" spans="1:13" ht="6" customHeight="1" x14ac:dyDescent="0.25">
      <c r="A6" s="60"/>
      <c r="B6" s="11"/>
      <c r="C6" s="11"/>
      <c r="D6" s="6"/>
      <c r="E6" s="6"/>
      <c r="F6" s="12"/>
      <c r="G6" s="6"/>
      <c r="H6" s="122"/>
      <c r="I6" s="124"/>
      <c r="J6" s="125"/>
    </row>
    <row r="7" spans="1:13" s="21" customFormat="1" ht="34.5" customHeight="1" x14ac:dyDescent="0.25">
      <c r="A7" s="17" t="s">
        <v>3</v>
      </c>
      <c r="B7" s="18" t="s">
        <v>4</v>
      </c>
      <c r="C7" s="75" t="s">
        <v>5</v>
      </c>
      <c r="D7" s="19" t="s">
        <v>6</v>
      </c>
      <c r="E7" s="19"/>
      <c r="F7" s="19" t="s">
        <v>7</v>
      </c>
      <c r="G7" s="20" t="s">
        <v>48</v>
      </c>
      <c r="H7" s="126"/>
      <c r="I7" s="126"/>
      <c r="J7" s="126"/>
      <c r="L7" s="22"/>
      <c r="M7" s="23"/>
    </row>
    <row r="8" spans="1:13" s="76" customFormat="1" ht="14.25" customHeight="1" x14ac:dyDescent="0.2">
      <c r="A8" s="171" t="s">
        <v>420</v>
      </c>
      <c r="B8" s="168" t="s">
        <v>421</v>
      </c>
      <c r="C8" s="172">
        <v>2000</v>
      </c>
      <c r="D8" s="173">
        <v>350</v>
      </c>
      <c r="E8" s="25"/>
      <c r="F8" s="174" t="s">
        <v>100</v>
      </c>
      <c r="G8" s="198" t="s">
        <v>358</v>
      </c>
      <c r="H8" s="127"/>
      <c r="I8" s="128"/>
      <c r="J8" s="129"/>
    </row>
    <row r="9" spans="1:13" s="76" customFormat="1" x14ac:dyDescent="0.2">
      <c r="A9" s="171" t="s">
        <v>422</v>
      </c>
      <c r="B9" s="171" t="s">
        <v>423</v>
      </c>
      <c r="C9" s="175">
        <v>1910</v>
      </c>
      <c r="D9" s="176">
        <v>1910</v>
      </c>
      <c r="E9" s="25"/>
      <c r="F9" s="174" t="s">
        <v>100</v>
      </c>
      <c r="G9" s="199" t="s">
        <v>358</v>
      </c>
      <c r="H9" s="127"/>
      <c r="I9" s="134"/>
      <c r="J9" s="135"/>
    </row>
    <row r="10" spans="1:13" s="76" customFormat="1" ht="25.5" x14ac:dyDescent="0.2">
      <c r="A10" s="168" t="s">
        <v>424</v>
      </c>
      <c r="B10" s="168" t="s">
        <v>425</v>
      </c>
      <c r="C10" s="177">
        <v>9890</v>
      </c>
      <c r="D10" s="177">
        <v>7090</v>
      </c>
      <c r="E10" s="25"/>
      <c r="F10" s="174" t="s">
        <v>100</v>
      </c>
      <c r="G10" s="178" t="s">
        <v>686</v>
      </c>
      <c r="H10" s="127"/>
      <c r="I10" s="136"/>
      <c r="J10" s="129"/>
    </row>
    <row r="11" spans="1:13" s="76" customFormat="1" x14ac:dyDescent="0.2">
      <c r="A11" s="168" t="s">
        <v>426</v>
      </c>
      <c r="B11" s="168" t="s">
        <v>427</v>
      </c>
      <c r="C11" s="177" t="s">
        <v>100</v>
      </c>
      <c r="D11" s="177">
        <v>200</v>
      </c>
      <c r="E11" s="25"/>
      <c r="F11" s="178" t="s">
        <v>100</v>
      </c>
      <c r="G11" s="197" t="s">
        <v>126</v>
      </c>
      <c r="H11" s="28"/>
      <c r="I11" s="95"/>
      <c r="J11" s="100"/>
    </row>
    <row r="12" spans="1:13" s="76" customFormat="1" x14ac:dyDescent="0.2">
      <c r="A12" s="168" t="s">
        <v>428</v>
      </c>
      <c r="B12" s="168" t="s">
        <v>429</v>
      </c>
      <c r="C12" s="177">
        <v>2160</v>
      </c>
      <c r="D12" s="111">
        <v>2160</v>
      </c>
      <c r="E12" s="25"/>
      <c r="F12" s="174" t="s">
        <v>100</v>
      </c>
      <c r="G12" s="198" t="s">
        <v>455</v>
      </c>
      <c r="H12" s="28"/>
      <c r="I12" s="28"/>
      <c r="J12" s="27"/>
    </row>
    <row r="13" spans="1:13" s="76" customFormat="1" x14ac:dyDescent="0.2">
      <c r="A13" s="168" t="s">
        <v>430</v>
      </c>
      <c r="B13" s="168" t="s">
        <v>431</v>
      </c>
      <c r="C13" s="177" t="s">
        <v>100</v>
      </c>
      <c r="D13" s="111">
        <v>1596</v>
      </c>
      <c r="E13" s="25"/>
      <c r="F13" s="174" t="s">
        <v>100</v>
      </c>
      <c r="G13" s="199" t="s">
        <v>100</v>
      </c>
      <c r="H13" s="28"/>
      <c r="I13" s="28"/>
      <c r="J13" s="27"/>
    </row>
    <row r="14" spans="1:13" s="76" customFormat="1" x14ac:dyDescent="0.2">
      <c r="A14" s="168" t="s">
        <v>432</v>
      </c>
      <c r="B14" s="168" t="s">
        <v>433</v>
      </c>
      <c r="C14" s="177">
        <v>3181</v>
      </c>
      <c r="D14" s="173">
        <v>1340</v>
      </c>
      <c r="E14" s="25"/>
      <c r="F14" s="181" t="s">
        <v>434</v>
      </c>
      <c r="G14" s="197" t="s">
        <v>456</v>
      </c>
      <c r="H14" s="28"/>
      <c r="I14" s="29"/>
      <c r="J14" s="28"/>
    </row>
    <row r="15" spans="1:13" s="76" customFormat="1" x14ac:dyDescent="0.2">
      <c r="A15" s="168" t="s">
        <v>435</v>
      </c>
      <c r="B15" s="171" t="s">
        <v>436</v>
      </c>
      <c r="C15" s="177" t="s">
        <v>100</v>
      </c>
      <c r="D15" s="173">
        <v>700</v>
      </c>
      <c r="E15" s="25"/>
      <c r="F15" s="174" t="s">
        <v>100</v>
      </c>
      <c r="G15" s="198" t="s">
        <v>100</v>
      </c>
      <c r="H15" s="28"/>
      <c r="I15" s="28"/>
      <c r="J15" s="27"/>
    </row>
    <row r="16" spans="1:13" s="76" customFormat="1" x14ac:dyDescent="0.2">
      <c r="A16" s="168" t="s">
        <v>437</v>
      </c>
      <c r="B16" s="171" t="s">
        <v>438</v>
      </c>
      <c r="C16" s="177">
        <v>1133.52</v>
      </c>
      <c r="D16" s="173">
        <v>425</v>
      </c>
      <c r="E16" s="25"/>
      <c r="F16" s="182">
        <v>420</v>
      </c>
      <c r="G16" s="198" t="s">
        <v>204</v>
      </c>
      <c r="H16" s="28"/>
      <c r="I16" s="29"/>
      <c r="J16" s="28"/>
    </row>
    <row r="17" spans="1:10" s="76" customFormat="1" x14ac:dyDescent="0.2">
      <c r="A17" s="168" t="s">
        <v>439</v>
      </c>
      <c r="B17" s="171" t="s">
        <v>440</v>
      </c>
      <c r="C17" s="177">
        <v>2699.98</v>
      </c>
      <c r="D17" s="173">
        <v>150</v>
      </c>
      <c r="E17" s="25"/>
      <c r="F17" s="182" t="s">
        <v>454</v>
      </c>
      <c r="G17" s="198" t="s">
        <v>204</v>
      </c>
      <c r="H17" s="28"/>
      <c r="I17" s="29"/>
      <c r="J17" s="28"/>
    </row>
    <row r="18" spans="1:10" s="76" customFormat="1" x14ac:dyDescent="0.2">
      <c r="A18" s="180"/>
      <c r="B18" s="168" t="s">
        <v>441</v>
      </c>
      <c r="C18" s="183" t="s">
        <v>100</v>
      </c>
      <c r="D18" s="173">
        <v>76</v>
      </c>
      <c r="E18" s="25"/>
      <c r="F18" s="105" t="s">
        <v>100</v>
      </c>
      <c r="G18" s="114" t="s">
        <v>100</v>
      </c>
      <c r="H18" s="28"/>
      <c r="I18" s="29"/>
      <c r="J18" s="28"/>
    </row>
    <row r="19" spans="1:10" s="76" customFormat="1" x14ac:dyDescent="0.2">
      <c r="A19" s="72"/>
      <c r="B19" s="1"/>
      <c r="C19" s="25"/>
      <c r="D19" s="25"/>
      <c r="E19" s="25"/>
      <c r="F19" s="26"/>
      <c r="G19" s="28"/>
      <c r="H19" s="28"/>
      <c r="I19" s="29"/>
      <c r="J19" s="28"/>
    </row>
    <row r="20" spans="1:10" s="76" customFormat="1" x14ac:dyDescent="0.2">
      <c r="A20" s="72"/>
      <c r="B20" s="1"/>
      <c r="C20" s="25"/>
      <c r="D20" s="25"/>
      <c r="E20" s="25"/>
      <c r="F20" s="26"/>
      <c r="G20" s="28"/>
      <c r="H20" s="28"/>
      <c r="I20" s="29"/>
      <c r="J20" s="28"/>
    </row>
    <row r="21" spans="1:10" s="76" customFormat="1" x14ac:dyDescent="0.2">
      <c r="A21" s="72"/>
      <c r="B21" s="1"/>
      <c r="C21" s="25"/>
      <c r="D21" s="25"/>
      <c r="E21" s="25"/>
      <c r="F21" s="26"/>
      <c r="G21" s="28"/>
      <c r="H21" s="28"/>
      <c r="I21" s="29"/>
      <c r="J21" s="28"/>
    </row>
    <row r="22" spans="1:10" s="76" customFormat="1" x14ac:dyDescent="0.2">
      <c r="A22" s="72"/>
      <c r="B22" s="1"/>
      <c r="C22" s="25"/>
      <c r="D22" s="25"/>
      <c r="E22" s="25"/>
      <c r="F22" s="26"/>
      <c r="G22" s="28"/>
      <c r="H22" s="28"/>
      <c r="I22" s="29"/>
      <c r="J22" s="28"/>
    </row>
    <row r="23" spans="1:10" s="80" customFormat="1" x14ac:dyDescent="0.2">
      <c r="A23" s="77"/>
      <c r="B23" s="65"/>
      <c r="C23" s="78"/>
      <c r="D23" s="78"/>
      <c r="E23" s="78"/>
      <c r="F23" s="79"/>
      <c r="G23" s="67"/>
      <c r="H23" s="67"/>
      <c r="I23" s="74"/>
      <c r="J23" s="67"/>
    </row>
    <row r="24" spans="1:10" s="80" customFormat="1" x14ac:dyDescent="0.2">
      <c r="A24" s="77"/>
      <c r="B24" s="81"/>
      <c r="C24" s="78"/>
      <c r="D24" s="78"/>
      <c r="E24" s="78"/>
      <c r="F24" s="79"/>
      <c r="G24" s="67"/>
      <c r="H24" s="67"/>
      <c r="I24" s="74"/>
      <c r="J24" s="67"/>
    </row>
    <row r="25" spans="1:10" s="80" customFormat="1" x14ac:dyDescent="0.2">
      <c r="A25" s="77"/>
      <c r="B25" s="81"/>
      <c r="C25" s="78"/>
      <c r="D25" s="78"/>
      <c r="E25" s="78"/>
      <c r="F25" s="79"/>
      <c r="G25" s="67"/>
      <c r="H25" s="67"/>
      <c r="I25" s="74"/>
      <c r="J25" s="67"/>
    </row>
    <row r="26" spans="1:10" s="76" customFormat="1" x14ac:dyDescent="0.2">
      <c r="A26" s="72"/>
      <c r="B26" s="1"/>
      <c r="C26" s="25"/>
      <c r="D26" s="25"/>
      <c r="E26" s="25"/>
      <c r="F26" s="26"/>
      <c r="G26" s="28"/>
      <c r="H26" s="28"/>
      <c r="I26" s="29"/>
      <c r="J26" s="28"/>
    </row>
    <row r="27" spans="1:10" s="76" customFormat="1" x14ac:dyDescent="0.2">
      <c r="A27" s="72"/>
      <c r="B27" s="1"/>
      <c r="C27" s="25"/>
      <c r="D27" s="25"/>
      <c r="E27" s="25"/>
      <c r="F27" s="26"/>
      <c r="G27" s="28"/>
      <c r="H27" s="28"/>
      <c r="I27" s="29"/>
      <c r="J27" s="28"/>
    </row>
    <row r="28" spans="1:10" s="76" customFormat="1" x14ac:dyDescent="0.2">
      <c r="A28" s="72"/>
      <c r="B28" s="1"/>
      <c r="C28" s="25"/>
      <c r="D28" s="25"/>
      <c r="E28" s="25"/>
      <c r="F28" s="26"/>
      <c r="G28" s="28"/>
      <c r="H28" s="28"/>
      <c r="I28" s="29"/>
      <c r="J28" s="28"/>
    </row>
    <row r="29" spans="1:10" s="76" customFormat="1" x14ac:dyDescent="0.2">
      <c r="A29" s="72"/>
      <c r="B29" s="64"/>
      <c r="C29" s="25"/>
      <c r="D29" s="25"/>
      <c r="E29" s="25"/>
      <c r="F29" s="26"/>
      <c r="G29" s="28"/>
      <c r="H29" s="28"/>
      <c r="I29" s="29"/>
      <c r="J29" s="28"/>
    </row>
    <row r="30" spans="1:10" s="76" customFormat="1" x14ac:dyDescent="0.2">
      <c r="A30" s="72"/>
      <c r="B30" s="1"/>
      <c r="C30" s="25"/>
      <c r="D30" s="25"/>
      <c r="E30" s="25"/>
      <c r="F30" s="26"/>
      <c r="G30" s="28"/>
      <c r="H30" s="28"/>
      <c r="I30" s="29"/>
      <c r="J30" s="28"/>
    </row>
    <row r="31" spans="1:10" s="76" customFormat="1" x14ac:dyDescent="0.2">
      <c r="A31" s="72"/>
      <c r="B31" s="1"/>
      <c r="C31" s="25"/>
      <c r="D31" s="25"/>
      <c r="E31" s="25"/>
      <c r="F31" s="26"/>
      <c r="G31" s="28"/>
      <c r="H31" s="28"/>
      <c r="I31" s="29"/>
      <c r="J31" s="28"/>
    </row>
    <row r="32" spans="1:10" s="76" customFormat="1" x14ac:dyDescent="0.2">
      <c r="A32" s="72"/>
      <c r="B32" s="1"/>
      <c r="C32" s="25"/>
      <c r="D32" s="25"/>
      <c r="E32" s="25"/>
      <c r="F32" s="26"/>
      <c r="G32" s="28"/>
      <c r="H32" s="28"/>
      <c r="I32" s="29"/>
      <c r="J32" s="28"/>
    </row>
    <row r="33" spans="1:10" s="76" customFormat="1" x14ac:dyDescent="0.2">
      <c r="A33" s="72"/>
      <c r="B33" s="1"/>
      <c r="C33" s="25"/>
      <c r="D33" s="25"/>
      <c r="E33" s="25"/>
      <c r="F33" s="26"/>
      <c r="G33" s="28"/>
      <c r="H33" s="28"/>
      <c r="I33" s="29"/>
      <c r="J33" s="28"/>
    </row>
    <row r="34" spans="1:10" s="76" customFormat="1" x14ac:dyDescent="0.2">
      <c r="A34" s="72"/>
      <c r="B34" s="1"/>
      <c r="C34" s="25"/>
      <c r="D34" s="25"/>
      <c r="E34" s="25"/>
      <c r="F34" s="26"/>
      <c r="G34" s="28"/>
      <c r="H34" s="28"/>
      <c r="I34" s="29"/>
      <c r="J34" s="28"/>
    </row>
    <row r="35" spans="1:10" s="76" customFormat="1" x14ac:dyDescent="0.2">
      <c r="A35" s="72"/>
      <c r="B35" s="1"/>
      <c r="C35" s="25"/>
      <c r="D35" s="25"/>
      <c r="E35" s="25"/>
      <c r="F35" s="26"/>
      <c r="G35" s="28"/>
      <c r="H35" s="28"/>
      <c r="I35" s="29"/>
      <c r="J35" s="28"/>
    </row>
    <row r="36" spans="1:10" s="76" customFormat="1" x14ac:dyDescent="0.2">
      <c r="A36" s="72"/>
      <c r="B36" s="1"/>
      <c r="C36" s="25"/>
      <c r="D36" s="25"/>
      <c r="E36" s="25"/>
      <c r="F36" s="26"/>
      <c r="G36" s="28"/>
      <c r="H36" s="28"/>
      <c r="I36" s="29"/>
      <c r="J36" s="28"/>
    </row>
    <row r="37" spans="1:10" s="76" customFormat="1" x14ac:dyDescent="0.2">
      <c r="A37" s="72"/>
      <c r="B37" s="1"/>
      <c r="C37" s="25"/>
      <c r="D37" s="25"/>
      <c r="E37" s="25"/>
      <c r="F37" s="26"/>
      <c r="G37" s="28"/>
      <c r="H37" s="28"/>
      <c r="I37" s="29"/>
      <c r="J37" s="28"/>
    </row>
    <row r="38" spans="1:10" s="76" customFormat="1" x14ac:dyDescent="0.2">
      <c r="A38" s="72"/>
      <c r="B38" s="74"/>
      <c r="C38" s="25"/>
      <c r="D38" s="25"/>
      <c r="E38" s="25"/>
      <c r="F38" s="26"/>
      <c r="G38" s="28"/>
      <c r="H38" s="28"/>
      <c r="I38" s="29"/>
      <c r="J38" s="28"/>
    </row>
    <row r="39" spans="1:10" s="76" customFormat="1" x14ac:dyDescent="0.2">
      <c r="A39" s="83"/>
      <c r="B39" s="74"/>
      <c r="C39" s="25"/>
      <c r="D39" s="25"/>
      <c r="E39" s="25"/>
      <c r="F39" s="26"/>
      <c r="G39" s="28"/>
      <c r="H39" s="28"/>
      <c r="I39" s="29"/>
      <c r="J39" s="28"/>
    </row>
    <row r="40" spans="1:10" x14ac:dyDescent="0.25">
      <c r="A40" s="84"/>
      <c r="B40" s="74"/>
      <c r="C40" s="44"/>
      <c r="D40" s="44"/>
      <c r="E40" s="44"/>
      <c r="F40" s="61"/>
      <c r="G40" s="28"/>
      <c r="I40" s="29"/>
    </row>
    <row r="41" spans="1:10" x14ac:dyDescent="0.25">
      <c r="A41" s="84"/>
      <c r="B41" s="74"/>
      <c r="C41" s="44"/>
      <c r="D41" s="44"/>
      <c r="E41" s="44"/>
      <c r="F41" s="61"/>
      <c r="G41" s="28"/>
    </row>
    <row r="42" spans="1:10" x14ac:dyDescent="0.25">
      <c r="A42" s="84"/>
      <c r="B42" s="74"/>
      <c r="C42" s="44"/>
      <c r="D42" s="44"/>
      <c r="E42" s="44"/>
      <c r="F42" s="61"/>
      <c r="G42" s="28"/>
    </row>
    <row r="43" spans="1:10" x14ac:dyDescent="0.25">
      <c r="B43" s="82"/>
      <c r="C43" s="44"/>
      <c r="D43" s="44"/>
      <c r="E43" s="44"/>
      <c r="F43" s="61"/>
    </row>
    <row r="44" spans="1:10" x14ac:dyDescent="0.25">
      <c r="B44" s="82"/>
      <c r="C44" s="44"/>
      <c r="D44" s="44"/>
      <c r="E44" s="44"/>
      <c r="F44" s="61"/>
    </row>
    <row r="45" spans="1:10" x14ac:dyDescent="0.25">
      <c r="B45" s="66"/>
    </row>
    <row r="46" spans="1:10" x14ac:dyDescent="0.25">
      <c r="B46" s="66"/>
    </row>
    <row r="47" spans="1:10" x14ac:dyDescent="0.25">
      <c r="B47" s="66"/>
    </row>
    <row r="48" spans="1:10" x14ac:dyDescent="0.25">
      <c r="B48" s="66"/>
    </row>
    <row r="49" spans="2:2" x14ac:dyDescent="0.25">
      <c r="B49" s="66"/>
    </row>
    <row r="50" spans="2:2" x14ac:dyDescent="0.25">
      <c r="B50" s="66"/>
    </row>
    <row r="51" spans="2:2" x14ac:dyDescent="0.25">
      <c r="B51" s="66"/>
    </row>
    <row r="52" spans="2:2" x14ac:dyDescent="0.25">
      <c r="B52" s="66"/>
    </row>
    <row r="53" spans="2:2" x14ac:dyDescent="0.25">
      <c r="B53" s="66"/>
    </row>
    <row r="54" spans="2:2" x14ac:dyDescent="0.25">
      <c r="B54" s="66"/>
    </row>
    <row r="55" spans="2:2" x14ac:dyDescent="0.25">
      <c r="B55" s="66"/>
    </row>
    <row r="56" spans="2:2" x14ac:dyDescent="0.25">
      <c r="B56" s="66"/>
    </row>
    <row r="57" spans="2:2" x14ac:dyDescent="0.25">
      <c r="B57" s="66"/>
    </row>
    <row r="58" spans="2:2" x14ac:dyDescent="0.25">
      <c r="B58" s="66"/>
    </row>
    <row r="59" spans="2:2" x14ac:dyDescent="0.25">
      <c r="B59" s="66"/>
    </row>
    <row r="60" spans="2:2" x14ac:dyDescent="0.25">
      <c r="B60" s="66"/>
    </row>
    <row r="61" spans="2:2" x14ac:dyDescent="0.25">
      <c r="B61" s="66"/>
    </row>
    <row r="62" spans="2:2" x14ac:dyDescent="0.25">
      <c r="B62" s="66"/>
    </row>
    <row r="63" spans="2:2" x14ac:dyDescent="0.25">
      <c r="B63" s="66"/>
    </row>
    <row r="64" spans="2:2" x14ac:dyDescent="0.25">
      <c r="B64" s="66"/>
    </row>
    <row r="65" spans="2:2" x14ac:dyDescent="0.25">
      <c r="B65" s="66"/>
    </row>
    <row r="66" spans="2:2" x14ac:dyDescent="0.25">
      <c r="B66" s="6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2104F-8693-4BCA-92EA-AEA2AF333EA6}">
  <dimension ref="A1:M66"/>
  <sheetViews>
    <sheetView workbookViewId="0">
      <selection activeCell="G19" sqref="G8:G19"/>
    </sheetView>
  </sheetViews>
  <sheetFormatPr defaultColWidth="9.140625" defaultRowHeight="15" x14ac:dyDescent="0.25"/>
  <cols>
    <col min="1" max="1" width="10" style="30" customWidth="1"/>
    <col min="2" max="2" width="74.28515625" style="30" customWidth="1"/>
    <col min="3" max="3" width="18.42578125" customWidth="1"/>
    <col min="4" max="4" width="14.140625" customWidth="1"/>
    <col min="5" max="5" width="1.85546875" customWidth="1"/>
    <col min="6" max="6" width="14.85546875" style="31" customWidth="1"/>
    <col min="7" max="7" width="13" customWidth="1"/>
    <col min="8" max="8" width="6.7109375" style="32" customWidth="1"/>
    <col min="9" max="9" width="15.140625" customWidth="1"/>
    <col min="10" max="10" width="16" style="32" customWidth="1"/>
    <col min="13" max="13" width="7.85546875" hidden="1" customWidth="1"/>
    <col min="14" max="14" width="14.28515625" customWidth="1"/>
    <col min="256" max="257" width="10" customWidth="1"/>
    <col min="258" max="258" width="74.28515625" customWidth="1"/>
    <col min="259" max="259" width="18.42578125" customWidth="1"/>
    <col min="260" max="260" width="14.140625" customWidth="1"/>
    <col min="261" max="261" width="1.85546875" customWidth="1"/>
    <col min="262" max="262" width="14.85546875" customWidth="1"/>
    <col min="263" max="263" width="13" customWidth="1"/>
    <col min="264" max="264" width="10.28515625" customWidth="1"/>
    <col min="265" max="265" width="15.140625" customWidth="1"/>
    <col min="266" max="266" width="16" customWidth="1"/>
    <col min="269" max="269" width="0" hidden="1" customWidth="1"/>
    <col min="270" max="270" width="14.28515625" customWidth="1"/>
    <col min="512" max="513" width="10" customWidth="1"/>
    <col min="514" max="514" width="74.28515625" customWidth="1"/>
    <col min="515" max="515" width="18.42578125" customWidth="1"/>
    <col min="516" max="516" width="14.140625" customWidth="1"/>
    <col min="517" max="517" width="1.85546875" customWidth="1"/>
    <col min="518" max="518" width="14.85546875" customWidth="1"/>
    <col min="519" max="519" width="13" customWidth="1"/>
    <col min="520" max="520" width="10.28515625" customWidth="1"/>
    <col min="521" max="521" width="15.140625" customWidth="1"/>
    <col min="522" max="522" width="16" customWidth="1"/>
    <col min="525" max="525" width="0" hidden="1" customWidth="1"/>
    <col min="526" max="526" width="14.28515625" customWidth="1"/>
    <col min="768" max="769" width="10" customWidth="1"/>
    <col min="770" max="770" width="74.28515625" customWidth="1"/>
    <col min="771" max="771" width="18.42578125" customWidth="1"/>
    <col min="772" max="772" width="14.140625" customWidth="1"/>
    <col min="773" max="773" width="1.85546875" customWidth="1"/>
    <col min="774" max="774" width="14.85546875" customWidth="1"/>
    <col min="775" max="775" width="13" customWidth="1"/>
    <col min="776" max="776" width="10.28515625" customWidth="1"/>
    <col min="777" max="777" width="15.140625" customWidth="1"/>
    <col min="778" max="778" width="16" customWidth="1"/>
    <col min="781" max="781" width="0" hidden="1" customWidth="1"/>
    <col min="782" max="782" width="14.28515625" customWidth="1"/>
    <col min="1024" max="1025" width="10" customWidth="1"/>
    <col min="1026" max="1026" width="74.28515625" customWidth="1"/>
    <col min="1027" max="1027" width="18.42578125" customWidth="1"/>
    <col min="1028" max="1028" width="14.140625" customWidth="1"/>
    <col min="1029" max="1029" width="1.85546875" customWidth="1"/>
    <col min="1030" max="1030" width="14.85546875" customWidth="1"/>
    <col min="1031" max="1031" width="13" customWidth="1"/>
    <col min="1032" max="1032" width="10.28515625" customWidth="1"/>
    <col min="1033" max="1033" width="15.140625" customWidth="1"/>
    <col min="1034" max="1034" width="16" customWidth="1"/>
    <col min="1037" max="1037" width="0" hidden="1" customWidth="1"/>
    <col min="1038" max="1038" width="14.28515625" customWidth="1"/>
    <col min="1280" max="1281" width="10" customWidth="1"/>
    <col min="1282" max="1282" width="74.28515625" customWidth="1"/>
    <col min="1283" max="1283" width="18.42578125" customWidth="1"/>
    <col min="1284" max="1284" width="14.140625" customWidth="1"/>
    <col min="1285" max="1285" width="1.85546875" customWidth="1"/>
    <col min="1286" max="1286" width="14.85546875" customWidth="1"/>
    <col min="1287" max="1287" width="13" customWidth="1"/>
    <col min="1288" max="1288" width="10.28515625" customWidth="1"/>
    <col min="1289" max="1289" width="15.140625" customWidth="1"/>
    <col min="1290" max="1290" width="16" customWidth="1"/>
    <col min="1293" max="1293" width="0" hidden="1" customWidth="1"/>
    <col min="1294" max="1294" width="14.28515625" customWidth="1"/>
    <col min="1536" max="1537" width="10" customWidth="1"/>
    <col min="1538" max="1538" width="74.28515625" customWidth="1"/>
    <col min="1539" max="1539" width="18.42578125" customWidth="1"/>
    <col min="1540" max="1540" width="14.140625" customWidth="1"/>
    <col min="1541" max="1541" width="1.85546875" customWidth="1"/>
    <col min="1542" max="1542" width="14.85546875" customWidth="1"/>
    <col min="1543" max="1543" width="13" customWidth="1"/>
    <col min="1544" max="1544" width="10.28515625" customWidth="1"/>
    <col min="1545" max="1545" width="15.140625" customWidth="1"/>
    <col min="1546" max="1546" width="16" customWidth="1"/>
    <col min="1549" max="1549" width="0" hidden="1" customWidth="1"/>
    <col min="1550" max="1550" width="14.28515625" customWidth="1"/>
    <col min="1792" max="1793" width="10" customWidth="1"/>
    <col min="1794" max="1794" width="74.28515625" customWidth="1"/>
    <col min="1795" max="1795" width="18.42578125" customWidth="1"/>
    <col min="1796" max="1796" width="14.140625" customWidth="1"/>
    <col min="1797" max="1797" width="1.85546875" customWidth="1"/>
    <col min="1798" max="1798" width="14.85546875" customWidth="1"/>
    <col min="1799" max="1799" width="13" customWidth="1"/>
    <col min="1800" max="1800" width="10.28515625" customWidth="1"/>
    <col min="1801" max="1801" width="15.140625" customWidth="1"/>
    <col min="1802" max="1802" width="16" customWidth="1"/>
    <col min="1805" max="1805" width="0" hidden="1" customWidth="1"/>
    <col min="1806" max="1806" width="14.28515625" customWidth="1"/>
    <col min="2048" max="2049" width="10" customWidth="1"/>
    <col min="2050" max="2050" width="74.28515625" customWidth="1"/>
    <col min="2051" max="2051" width="18.42578125" customWidth="1"/>
    <col min="2052" max="2052" width="14.140625" customWidth="1"/>
    <col min="2053" max="2053" width="1.85546875" customWidth="1"/>
    <col min="2054" max="2054" width="14.85546875" customWidth="1"/>
    <col min="2055" max="2055" width="13" customWidth="1"/>
    <col min="2056" max="2056" width="10.28515625" customWidth="1"/>
    <col min="2057" max="2057" width="15.140625" customWidth="1"/>
    <col min="2058" max="2058" width="16" customWidth="1"/>
    <col min="2061" max="2061" width="0" hidden="1" customWidth="1"/>
    <col min="2062" max="2062" width="14.28515625" customWidth="1"/>
    <col min="2304" max="2305" width="10" customWidth="1"/>
    <col min="2306" max="2306" width="74.28515625" customWidth="1"/>
    <col min="2307" max="2307" width="18.42578125" customWidth="1"/>
    <col min="2308" max="2308" width="14.140625" customWidth="1"/>
    <col min="2309" max="2309" width="1.85546875" customWidth="1"/>
    <col min="2310" max="2310" width="14.85546875" customWidth="1"/>
    <col min="2311" max="2311" width="13" customWidth="1"/>
    <col min="2312" max="2312" width="10.28515625" customWidth="1"/>
    <col min="2313" max="2313" width="15.140625" customWidth="1"/>
    <col min="2314" max="2314" width="16" customWidth="1"/>
    <col min="2317" max="2317" width="0" hidden="1" customWidth="1"/>
    <col min="2318" max="2318" width="14.28515625" customWidth="1"/>
    <col min="2560" max="2561" width="10" customWidth="1"/>
    <col min="2562" max="2562" width="74.28515625" customWidth="1"/>
    <col min="2563" max="2563" width="18.42578125" customWidth="1"/>
    <col min="2564" max="2564" width="14.140625" customWidth="1"/>
    <col min="2565" max="2565" width="1.85546875" customWidth="1"/>
    <col min="2566" max="2566" width="14.85546875" customWidth="1"/>
    <col min="2567" max="2567" width="13" customWidth="1"/>
    <col min="2568" max="2568" width="10.28515625" customWidth="1"/>
    <col min="2569" max="2569" width="15.140625" customWidth="1"/>
    <col min="2570" max="2570" width="16" customWidth="1"/>
    <col min="2573" max="2573" width="0" hidden="1" customWidth="1"/>
    <col min="2574" max="2574" width="14.28515625" customWidth="1"/>
    <col min="2816" max="2817" width="10" customWidth="1"/>
    <col min="2818" max="2818" width="74.28515625" customWidth="1"/>
    <col min="2819" max="2819" width="18.42578125" customWidth="1"/>
    <col min="2820" max="2820" width="14.140625" customWidth="1"/>
    <col min="2821" max="2821" width="1.85546875" customWidth="1"/>
    <col min="2822" max="2822" width="14.85546875" customWidth="1"/>
    <col min="2823" max="2823" width="13" customWidth="1"/>
    <col min="2824" max="2824" width="10.28515625" customWidth="1"/>
    <col min="2825" max="2825" width="15.140625" customWidth="1"/>
    <col min="2826" max="2826" width="16" customWidth="1"/>
    <col min="2829" max="2829" width="0" hidden="1" customWidth="1"/>
    <col min="2830" max="2830" width="14.28515625" customWidth="1"/>
    <col min="3072" max="3073" width="10" customWidth="1"/>
    <col min="3074" max="3074" width="74.28515625" customWidth="1"/>
    <col min="3075" max="3075" width="18.42578125" customWidth="1"/>
    <col min="3076" max="3076" width="14.140625" customWidth="1"/>
    <col min="3077" max="3077" width="1.85546875" customWidth="1"/>
    <col min="3078" max="3078" width="14.85546875" customWidth="1"/>
    <col min="3079" max="3079" width="13" customWidth="1"/>
    <col min="3080" max="3080" width="10.28515625" customWidth="1"/>
    <col min="3081" max="3081" width="15.140625" customWidth="1"/>
    <col min="3082" max="3082" width="16" customWidth="1"/>
    <col min="3085" max="3085" width="0" hidden="1" customWidth="1"/>
    <col min="3086" max="3086" width="14.28515625" customWidth="1"/>
    <col min="3328" max="3329" width="10" customWidth="1"/>
    <col min="3330" max="3330" width="74.28515625" customWidth="1"/>
    <col min="3331" max="3331" width="18.42578125" customWidth="1"/>
    <col min="3332" max="3332" width="14.140625" customWidth="1"/>
    <col min="3333" max="3333" width="1.85546875" customWidth="1"/>
    <col min="3334" max="3334" width="14.85546875" customWidth="1"/>
    <col min="3335" max="3335" width="13" customWidth="1"/>
    <col min="3336" max="3336" width="10.28515625" customWidth="1"/>
    <col min="3337" max="3337" width="15.140625" customWidth="1"/>
    <col min="3338" max="3338" width="16" customWidth="1"/>
    <col min="3341" max="3341" width="0" hidden="1" customWidth="1"/>
    <col min="3342" max="3342" width="14.28515625" customWidth="1"/>
    <col min="3584" max="3585" width="10" customWidth="1"/>
    <col min="3586" max="3586" width="74.28515625" customWidth="1"/>
    <col min="3587" max="3587" width="18.42578125" customWidth="1"/>
    <col min="3588" max="3588" width="14.140625" customWidth="1"/>
    <col min="3589" max="3589" width="1.85546875" customWidth="1"/>
    <col min="3590" max="3590" width="14.85546875" customWidth="1"/>
    <col min="3591" max="3591" width="13" customWidth="1"/>
    <col min="3592" max="3592" width="10.28515625" customWidth="1"/>
    <col min="3593" max="3593" width="15.140625" customWidth="1"/>
    <col min="3594" max="3594" width="16" customWidth="1"/>
    <col min="3597" max="3597" width="0" hidden="1" customWidth="1"/>
    <col min="3598" max="3598" width="14.28515625" customWidth="1"/>
    <col min="3840" max="3841" width="10" customWidth="1"/>
    <col min="3842" max="3842" width="74.28515625" customWidth="1"/>
    <col min="3843" max="3843" width="18.42578125" customWidth="1"/>
    <col min="3844" max="3844" width="14.140625" customWidth="1"/>
    <col min="3845" max="3845" width="1.85546875" customWidth="1"/>
    <col min="3846" max="3846" width="14.85546875" customWidth="1"/>
    <col min="3847" max="3847" width="13" customWidth="1"/>
    <col min="3848" max="3848" width="10.28515625" customWidth="1"/>
    <col min="3849" max="3849" width="15.140625" customWidth="1"/>
    <col min="3850" max="3850" width="16" customWidth="1"/>
    <col min="3853" max="3853" width="0" hidden="1" customWidth="1"/>
    <col min="3854" max="3854" width="14.28515625" customWidth="1"/>
    <col min="4096" max="4097" width="10" customWidth="1"/>
    <col min="4098" max="4098" width="74.28515625" customWidth="1"/>
    <col min="4099" max="4099" width="18.42578125" customWidth="1"/>
    <col min="4100" max="4100" width="14.140625" customWidth="1"/>
    <col min="4101" max="4101" width="1.85546875" customWidth="1"/>
    <col min="4102" max="4102" width="14.85546875" customWidth="1"/>
    <col min="4103" max="4103" width="13" customWidth="1"/>
    <col min="4104" max="4104" width="10.28515625" customWidth="1"/>
    <col min="4105" max="4105" width="15.140625" customWidth="1"/>
    <col min="4106" max="4106" width="16" customWidth="1"/>
    <col min="4109" max="4109" width="0" hidden="1" customWidth="1"/>
    <col min="4110" max="4110" width="14.28515625" customWidth="1"/>
    <col min="4352" max="4353" width="10" customWidth="1"/>
    <col min="4354" max="4354" width="74.28515625" customWidth="1"/>
    <col min="4355" max="4355" width="18.42578125" customWidth="1"/>
    <col min="4356" max="4356" width="14.140625" customWidth="1"/>
    <col min="4357" max="4357" width="1.85546875" customWidth="1"/>
    <col min="4358" max="4358" width="14.85546875" customWidth="1"/>
    <col min="4359" max="4359" width="13" customWidth="1"/>
    <col min="4360" max="4360" width="10.28515625" customWidth="1"/>
    <col min="4361" max="4361" width="15.140625" customWidth="1"/>
    <col min="4362" max="4362" width="16" customWidth="1"/>
    <col min="4365" max="4365" width="0" hidden="1" customWidth="1"/>
    <col min="4366" max="4366" width="14.28515625" customWidth="1"/>
    <col min="4608" max="4609" width="10" customWidth="1"/>
    <col min="4610" max="4610" width="74.28515625" customWidth="1"/>
    <col min="4611" max="4611" width="18.42578125" customWidth="1"/>
    <col min="4612" max="4612" width="14.140625" customWidth="1"/>
    <col min="4613" max="4613" width="1.85546875" customWidth="1"/>
    <col min="4614" max="4614" width="14.85546875" customWidth="1"/>
    <col min="4615" max="4615" width="13" customWidth="1"/>
    <col min="4616" max="4616" width="10.28515625" customWidth="1"/>
    <col min="4617" max="4617" width="15.140625" customWidth="1"/>
    <col min="4618" max="4618" width="16" customWidth="1"/>
    <col min="4621" max="4621" width="0" hidden="1" customWidth="1"/>
    <col min="4622" max="4622" width="14.28515625" customWidth="1"/>
    <col min="4864" max="4865" width="10" customWidth="1"/>
    <col min="4866" max="4866" width="74.28515625" customWidth="1"/>
    <col min="4867" max="4867" width="18.42578125" customWidth="1"/>
    <col min="4868" max="4868" width="14.140625" customWidth="1"/>
    <col min="4869" max="4869" width="1.85546875" customWidth="1"/>
    <col min="4870" max="4870" width="14.85546875" customWidth="1"/>
    <col min="4871" max="4871" width="13" customWidth="1"/>
    <col min="4872" max="4872" width="10.28515625" customWidth="1"/>
    <col min="4873" max="4873" width="15.140625" customWidth="1"/>
    <col min="4874" max="4874" width="16" customWidth="1"/>
    <col min="4877" max="4877" width="0" hidden="1" customWidth="1"/>
    <col min="4878" max="4878" width="14.28515625" customWidth="1"/>
    <col min="5120" max="5121" width="10" customWidth="1"/>
    <col min="5122" max="5122" width="74.28515625" customWidth="1"/>
    <col min="5123" max="5123" width="18.42578125" customWidth="1"/>
    <col min="5124" max="5124" width="14.140625" customWidth="1"/>
    <col min="5125" max="5125" width="1.85546875" customWidth="1"/>
    <col min="5126" max="5126" width="14.85546875" customWidth="1"/>
    <col min="5127" max="5127" width="13" customWidth="1"/>
    <col min="5128" max="5128" width="10.28515625" customWidth="1"/>
    <col min="5129" max="5129" width="15.140625" customWidth="1"/>
    <col min="5130" max="5130" width="16" customWidth="1"/>
    <col min="5133" max="5133" width="0" hidden="1" customWidth="1"/>
    <col min="5134" max="5134" width="14.28515625" customWidth="1"/>
    <col min="5376" max="5377" width="10" customWidth="1"/>
    <col min="5378" max="5378" width="74.28515625" customWidth="1"/>
    <col min="5379" max="5379" width="18.42578125" customWidth="1"/>
    <col min="5380" max="5380" width="14.140625" customWidth="1"/>
    <col min="5381" max="5381" width="1.85546875" customWidth="1"/>
    <col min="5382" max="5382" width="14.85546875" customWidth="1"/>
    <col min="5383" max="5383" width="13" customWidth="1"/>
    <col min="5384" max="5384" width="10.28515625" customWidth="1"/>
    <col min="5385" max="5385" width="15.140625" customWidth="1"/>
    <col min="5386" max="5386" width="16" customWidth="1"/>
    <col min="5389" max="5389" width="0" hidden="1" customWidth="1"/>
    <col min="5390" max="5390" width="14.28515625" customWidth="1"/>
    <col min="5632" max="5633" width="10" customWidth="1"/>
    <col min="5634" max="5634" width="74.28515625" customWidth="1"/>
    <col min="5635" max="5635" width="18.42578125" customWidth="1"/>
    <col min="5636" max="5636" width="14.140625" customWidth="1"/>
    <col min="5637" max="5637" width="1.85546875" customWidth="1"/>
    <col min="5638" max="5638" width="14.85546875" customWidth="1"/>
    <col min="5639" max="5639" width="13" customWidth="1"/>
    <col min="5640" max="5640" width="10.28515625" customWidth="1"/>
    <col min="5641" max="5641" width="15.140625" customWidth="1"/>
    <col min="5642" max="5642" width="16" customWidth="1"/>
    <col min="5645" max="5645" width="0" hidden="1" customWidth="1"/>
    <col min="5646" max="5646" width="14.28515625" customWidth="1"/>
    <col min="5888" max="5889" width="10" customWidth="1"/>
    <col min="5890" max="5890" width="74.28515625" customWidth="1"/>
    <col min="5891" max="5891" width="18.42578125" customWidth="1"/>
    <col min="5892" max="5892" width="14.140625" customWidth="1"/>
    <col min="5893" max="5893" width="1.85546875" customWidth="1"/>
    <col min="5894" max="5894" width="14.85546875" customWidth="1"/>
    <col min="5895" max="5895" width="13" customWidth="1"/>
    <col min="5896" max="5896" width="10.28515625" customWidth="1"/>
    <col min="5897" max="5897" width="15.140625" customWidth="1"/>
    <col min="5898" max="5898" width="16" customWidth="1"/>
    <col min="5901" max="5901" width="0" hidden="1" customWidth="1"/>
    <col min="5902" max="5902" width="14.28515625" customWidth="1"/>
    <col min="6144" max="6145" width="10" customWidth="1"/>
    <col min="6146" max="6146" width="74.28515625" customWidth="1"/>
    <col min="6147" max="6147" width="18.42578125" customWidth="1"/>
    <col min="6148" max="6148" width="14.140625" customWidth="1"/>
    <col min="6149" max="6149" width="1.85546875" customWidth="1"/>
    <col min="6150" max="6150" width="14.85546875" customWidth="1"/>
    <col min="6151" max="6151" width="13" customWidth="1"/>
    <col min="6152" max="6152" width="10.28515625" customWidth="1"/>
    <col min="6153" max="6153" width="15.140625" customWidth="1"/>
    <col min="6154" max="6154" width="16" customWidth="1"/>
    <col min="6157" max="6157" width="0" hidden="1" customWidth="1"/>
    <col min="6158" max="6158" width="14.28515625" customWidth="1"/>
    <col min="6400" max="6401" width="10" customWidth="1"/>
    <col min="6402" max="6402" width="74.28515625" customWidth="1"/>
    <col min="6403" max="6403" width="18.42578125" customWidth="1"/>
    <col min="6404" max="6404" width="14.140625" customWidth="1"/>
    <col min="6405" max="6405" width="1.85546875" customWidth="1"/>
    <col min="6406" max="6406" width="14.85546875" customWidth="1"/>
    <col min="6407" max="6407" width="13" customWidth="1"/>
    <col min="6408" max="6408" width="10.28515625" customWidth="1"/>
    <col min="6409" max="6409" width="15.140625" customWidth="1"/>
    <col min="6410" max="6410" width="16" customWidth="1"/>
    <col min="6413" max="6413" width="0" hidden="1" customWidth="1"/>
    <col min="6414" max="6414" width="14.28515625" customWidth="1"/>
    <col min="6656" max="6657" width="10" customWidth="1"/>
    <col min="6658" max="6658" width="74.28515625" customWidth="1"/>
    <col min="6659" max="6659" width="18.42578125" customWidth="1"/>
    <col min="6660" max="6660" width="14.140625" customWidth="1"/>
    <col min="6661" max="6661" width="1.85546875" customWidth="1"/>
    <col min="6662" max="6662" width="14.85546875" customWidth="1"/>
    <col min="6663" max="6663" width="13" customWidth="1"/>
    <col min="6664" max="6664" width="10.28515625" customWidth="1"/>
    <col min="6665" max="6665" width="15.140625" customWidth="1"/>
    <col min="6666" max="6666" width="16" customWidth="1"/>
    <col min="6669" max="6669" width="0" hidden="1" customWidth="1"/>
    <col min="6670" max="6670" width="14.28515625" customWidth="1"/>
    <col min="6912" max="6913" width="10" customWidth="1"/>
    <col min="6914" max="6914" width="74.28515625" customWidth="1"/>
    <col min="6915" max="6915" width="18.42578125" customWidth="1"/>
    <col min="6916" max="6916" width="14.140625" customWidth="1"/>
    <col min="6917" max="6917" width="1.85546875" customWidth="1"/>
    <col min="6918" max="6918" width="14.85546875" customWidth="1"/>
    <col min="6919" max="6919" width="13" customWidth="1"/>
    <col min="6920" max="6920" width="10.28515625" customWidth="1"/>
    <col min="6921" max="6921" width="15.140625" customWidth="1"/>
    <col min="6922" max="6922" width="16" customWidth="1"/>
    <col min="6925" max="6925" width="0" hidden="1" customWidth="1"/>
    <col min="6926" max="6926" width="14.28515625" customWidth="1"/>
    <col min="7168" max="7169" width="10" customWidth="1"/>
    <col min="7170" max="7170" width="74.28515625" customWidth="1"/>
    <col min="7171" max="7171" width="18.42578125" customWidth="1"/>
    <col min="7172" max="7172" width="14.140625" customWidth="1"/>
    <col min="7173" max="7173" width="1.85546875" customWidth="1"/>
    <col min="7174" max="7174" width="14.85546875" customWidth="1"/>
    <col min="7175" max="7175" width="13" customWidth="1"/>
    <col min="7176" max="7176" width="10.28515625" customWidth="1"/>
    <col min="7177" max="7177" width="15.140625" customWidth="1"/>
    <col min="7178" max="7178" width="16" customWidth="1"/>
    <col min="7181" max="7181" width="0" hidden="1" customWidth="1"/>
    <col min="7182" max="7182" width="14.28515625" customWidth="1"/>
    <col min="7424" max="7425" width="10" customWidth="1"/>
    <col min="7426" max="7426" width="74.28515625" customWidth="1"/>
    <col min="7427" max="7427" width="18.42578125" customWidth="1"/>
    <col min="7428" max="7428" width="14.140625" customWidth="1"/>
    <col min="7429" max="7429" width="1.85546875" customWidth="1"/>
    <col min="7430" max="7430" width="14.85546875" customWidth="1"/>
    <col min="7431" max="7431" width="13" customWidth="1"/>
    <col min="7432" max="7432" width="10.28515625" customWidth="1"/>
    <col min="7433" max="7433" width="15.140625" customWidth="1"/>
    <col min="7434" max="7434" width="16" customWidth="1"/>
    <col min="7437" max="7437" width="0" hidden="1" customWidth="1"/>
    <col min="7438" max="7438" width="14.28515625" customWidth="1"/>
    <col min="7680" max="7681" width="10" customWidth="1"/>
    <col min="7682" max="7682" width="74.28515625" customWidth="1"/>
    <col min="7683" max="7683" width="18.42578125" customWidth="1"/>
    <col min="7684" max="7684" width="14.140625" customWidth="1"/>
    <col min="7685" max="7685" width="1.85546875" customWidth="1"/>
    <col min="7686" max="7686" width="14.85546875" customWidth="1"/>
    <col min="7687" max="7687" width="13" customWidth="1"/>
    <col min="7688" max="7688" width="10.28515625" customWidth="1"/>
    <col min="7689" max="7689" width="15.140625" customWidth="1"/>
    <col min="7690" max="7690" width="16" customWidth="1"/>
    <col min="7693" max="7693" width="0" hidden="1" customWidth="1"/>
    <col min="7694" max="7694" width="14.28515625" customWidth="1"/>
    <col min="7936" max="7937" width="10" customWidth="1"/>
    <col min="7938" max="7938" width="74.28515625" customWidth="1"/>
    <col min="7939" max="7939" width="18.42578125" customWidth="1"/>
    <col min="7940" max="7940" width="14.140625" customWidth="1"/>
    <col min="7941" max="7941" width="1.85546875" customWidth="1"/>
    <col min="7942" max="7942" width="14.85546875" customWidth="1"/>
    <col min="7943" max="7943" width="13" customWidth="1"/>
    <col min="7944" max="7944" width="10.28515625" customWidth="1"/>
    <col min="7945" max="7945" width="15.140625" customWidth="1"/>
    <col min="7946" max="7946" width="16" customWidth="1"/>
    <col min="7949" max="7949" width="0" hidden="1" customWidth="1"/>
    <col min="7950" max="7950" width="14.28515625" customWidth="1"/>
    <col min="8192" max="8193" width="10" customWidth="1"/>
    <col min="8194" max="8194" width="74.28515625" customWidth="1"/>
    <col min="8195" max="8195" width="18.42578125" customWidth="1"/>
    <col min="8196" max="8196" width="14.140625" customWidth="1"/>
    <col min="8197" max="8197" width="1.85546875" customWidth="1"/>
    <col min="8198" max="8198" width="14.85546875" customWidth="1"/>
    <col min="8199" max="8199" width="13" customWidth="1"/>
    <col min="8200" max="8200" width="10.28515625" customWidth="1"/>
    <col min="8201" max="8201" width="15.140625" customWidth="1"/>
    <col min="8202" max="8202" width="16" customWidth="1"/>
    <col min="8205" max="8205" width="0" hidden="1" customWidth="1"/>
    <col min="8206" max="8206" width="14.28515625" customWidth="1"/>
    <col min="8448" max="8449" width="10" customWidth="1"/>
    <col min="8450" max="8450" width="74.28515625" customWidth="1"/>
    <col min="8451" max="8451" width="18.42578125" customWidth="1"/>
    <col min="8452" max="8452" width="14.140625" customWidth="1"/>
    <col min="8453" max="8453" width="1.85546875" customWidth="1"/>
    <col min="8454" max="8454" width="14.85546875" customWidth="1"/>
    <col min="8455" max="8455" width="13" customWidth="1"/>
    <col min="8456" max="8456" width="10.28515625" customWidth="1"/>
    <col min="8457" max="8457" width="15.140625" customWidth="1"/>
    <col min="8458" max="8458" width="16" customWidth="1"/>
    <col min="8461" max="8461" width="0" hidden="1" customWidth="1"/>
    <col min="8462" max="8462" width="14.28515625" customWidth="1"/>
    <col min="8704" max="8705" width="10" customWidth="1"/>
    <col min="8706" max="8706" width="74.28515625" customWidth="1"/>
    <col min="8707" max="8707" width="18.42578125" customWidth="1"/>
    <col min="8708" max="8708" width="14.140625" customWidth="1"/>
    <col min="8709" max="8709" width="1.85546875" customWidth="1"/>
    <col min="8710" max="8710" width="14.85546875" customWidth="1"/>
    <col min="8711" max="8711" width="13" customWidth="1"/>
    <col min="8712" max="8712" width="10.28515625" customWidth="1"/>
    <col min="8713" max="8713" width="15.140625" customWidth="1"/>
    <col min="8714" max="8714" width="16" customWidth="1"/>
    <col min="8717" max="8717" width="0" hidden="1" customWidth="1"/>
    <col min="8718" max="8718" width="14.28515625" customWidth="1"/>
    <col min="8960" max="8961" width="10" customWidth="1"/>
    <col min="8962" max="8962" width="74.28515625" customWidth="1"/>
    <col min="8963" max="8963" width="18.42578125" customWidth="1"/>
    <col min="8964" max="8964" width="14.140625" customWidth="1"/>
    <col min="8965" max="8965" width="1.85546875" customWidth="1"/>
    <col min="8966" max="8966" width="14.85546875" customWidth="1"/>
    <col min="8967" max="8967" width="13" customWidth="1"/>
    <col min="8968" max="8968" width="10.28515625" customWidth="1"/>
    <col min="8969" max="8969" width="15.140625" customWidth="1"/>
    <col min="8970" max="8970" width="16" customWidth="1"/>
    <col min="8973" max="8973" width="0" hidden="1" customWidth="1"/>
    <col min="8974" max="8974" width="14.28515625" customWidth="1"/>
    <col min="9216" max="9217" width="10" customWidth="1"/>
    <col min="9218" max="9218" width="74.28515625" customWidth="1"/>
    <col min="9219" max="9219" width="18.42578125" customWidth="1"/>
    <col min="9220" max="9220" width="14.140625" customWidth="1"/>
    <col min="9221" max="9221" width="1.85546875" customWidth="1"/>
    <col min="9222" max="9222" width="14.85546875" customWidth="1"/>
    <col min="9223" max="9223" width="13" customWidth="1"/>
    <col min="9224" max="9224" width="10.28515625" customWidth="1"/>
    <col min="9225" max="9225" width="15.140625" customWidth="1"/>
    <col min="9226" max="9226" width="16" customWidth="1"/>
    <col min="9229" max="9229" width="0" hidden="1" customWidth="1"/>
    <col min="9230" max="9230" width="14.28515625" customWidth="1"/>
    <col min="9472" max="9473" width="10" customWidth="1"/>
    <col min="9474" max="9474" width="74.28515625" customWidth="1"/>
    <col min="9475" max="9475" width="18.42578125" customWidth="1"/>
    <col min="9476" max="9476" width="14.140625" customWidth="1"/>
    <col min="9477" max="9477" width="1.85546875" customWidth="1"/>
    <col min="9478" max="9478" width="14.85546875" customWidth="1"/>
    <col min="9479" max="9479" width="13" customWidth="1"/>
    <col min="9480" max="9480" width="10.28515625" customWidth="1"/>
    <col min="9481" max="9481" width="15.140625" customWidth="1"/>
    <col min="9482" max="9482" width="16" customWidth="1"/>
    <col min="9485" max="9485" width="0" hidden="1" customWidth="1"/>
    <col min="9486" max="9486" width="14.28515625" customWidth="1"/>
    <col min="9728" max="9729" width="10" customWidth="1"/>
    <col min="9730" max="9730" width="74.28515625" customWidth="1"/>
    <col min="9731" max="9731" width="18.42578125" customWidth="1"/>
    <col min="9732" max="9732" width="14.140625" customWidth="1"/>
    <col min="9733" max="9733" width="1.85546875" customWidth="1"/>
    <col min="9734" max="9734" width="14.85546875" customWidth="1"/>
    <col min="9735" max="9735" width="13" customWidth="1"/>
    <col min="9736" max="9736" width="10.28515625" customWidth="1"/>
    <col min="9737" max="9737" width="15.140625" customWidth="1"/>
    <col min="9738" max="9738" width="16" customWidth="1"/>
    <col min="9741" max="9741" width="0" hidden="1" customWidth="1"/>
    <col min="9742" max="9742" width="14.28515625" customWidth="1"/>
    <col min="9984" max="9985" width="10" customWidth="1"/>
    <col min="9986" max="9986" width="74.28515625" customWidth="1"/>
    <col min="9987" max="9987" width="18.42578125" customWidth="1"/>
    <col min="9988" max="9988" width="14.140625" customWidth="1"/>
    <col min="9989" max="9989" width="1.85546875" customWidth="1"/>
    <col min="9990" max="9990" width="14.85546875" customWidth="1"/>
    <col min="9991" max="9991" width="13" customWidth="1"/>
    <col min="9992" max="9992" width="10.28515625" customWidth="1"/>
    <col min="9993" max="9993" width="15.140625" customWidth="1"/>
    <col min="9994" max="9994" width="16" customWidth="1"/>
    <col min="9997" max="9997" width="0" hidden="1" customWidth="1"/>
    <col min="9998" max="9998" width="14.28515625" customWidth="1"/>
    <col min="10240" max="10241" width="10" customWidth="1"/>
    <col min="10242" max="10242" width="74.28515625" customWidth="1"/>
    <col min="10243" max="10243" width="18.42578125" customWidth="1"/>
    <col min="10244" max="10244" width="14.140625" customWidth="1"/>
    <col min="10245" max="10245" width="1.85546875" customWidth="1"/>
    <col min="10246" max="10246" width="14.85546875" customWidth="1"/>
    <col min="10247" max="10247" width="13" customWidth="1"/>
    <col min="10248" max="10248" width="10.28515625" customWidth="1"/>
    <col min="10249" max="10249" width="15.140625" customWidth="1"/>
    <col min="10250" max="10250" width="16" customWidth="1"/>
    <col min="10253" max="10253" width="0" hidden="1" customWidth="1"/>
    <col min="10254" max="10254" width="14.28515625" customWidth="1"/>
    <col min="10496" max="10497" width="10" customWidth="1"/>
    <col min="10498" max="10498" width="74.28515625" customWidth="1"/>
    <col min="10499" max="10499" width="18.42578125" customWidth="1"/>
    <col min="10500" max="10500" width="14.140625" customWidth="1"/>
    <col min="10501" max="10501" width="1.85546875" customWidth="1"/>
    <col min="10502" max="10502" width="14.85546875" customWidth="1"/>
    <col min="10503" max="10503" width="13" customWidth="1"/>
    <col min="10504" max="10504" width="10.28515625" customWidth="1"/>
    <col min="10505" max="10505" width="15.140625" customWidth="1"/>
    <col min="10506" max="10506" width="16" customWidth="1"/>
    <col min="10509" max="10509" width="0" hidden="1" customWidth="1"/>
    <col min="10510" max="10510" width="14.28515625" customWidth="1"/>
    <col min="10752" max="10753" width="10" customWidth="1"/>
    <col min="10754" max="10754" width="74.28515625" customWidth="1"/>
    <col min="10755" max="10755" width="18.42578125" customWidth="1"/>
    <col min="10756" max="10756" width="14.140625" customWidth="1"/>
    <col min="10757" max="10757" width="1.85546875" customWidth="1"/>
    <col min="10758" max="10758" width="14.85546875" customWidth="1"/>
    <col min="10759" max="10759" width="13" customWidth="1"/>
    <col min="10760" max="10760" width="10.28515625" customWidth="1"/>
    <col min="10761" max="10761" width="15.140625" customWidth="1"/>
    <col min="10762" max="10762" width="16" customWidth="1"/>
    <col min="10765" max="10765" width="0" hidden="1" customWidth="1"/>
    <col min="10766" max="10766" width="14.28515625" customWidth="1"/>
    <col min="11008" max="11009" width="10" customWidth="1"/>
    <col min="11010" max="11010" width="74.28515625" customWidth="1"/>
    <col min="11011" max="11011" width="18.42578125" customWidth="1"/>
    <col min="11012" max="11012" width="14.140625" customWidth="1"/>
    <col min="11013" max="11013" width="1.85546875" customWidth="1"/>
    <col min="11014" max="11014" width="14.85546875" customWidth="1"/>
    <col min="11015" max="11015" width="13" customWidth="1"/>
    <col min="11016" max="11016" width="10.28515625" customWidth="1"/>
    <col min="11017" max="11017" width="15.140625" customWidth="1"/>
    <col min="11018" max="11018" width="16" customWidth="1"/>
    <col min="11021" max="11021" width="0" hidden="1" customWidth="1"/>
    <col min="11022" max="11022" width="14.28515625" customWidth="1"/>
    <col min="11264" max="11265" width="10" customWidth="1"/>
    <col min="11266" max="11266" width="74.28515625" customWidth="1"/>
    <col min="11267" max="11267" width="18.42578125" customWidth="1"/>
    <col min="11268" max="11268" width="14.140625" customWidth="1"/>
    <col min="11269" max="11269" width="1.85546875" customWidth="1"/>
    <col min="11270" max="11270" width="14.85546875" customWidth="1"/>
    <col min="11271" max="11271" width="13" customWidth="1"/>
    <col min="11272" max="11272" width="10.28515625" customWidth="1"/>
    <col min="11273" max="11273" width="15.140625" customWidth="1"/>
    <col min="11274" max="11274" width="16" customWidth="1"/>
    <col min="11277" max="11277" width="0" hidden="1" customWidth="1"/>
    <col min="11278" max="11278" width="14.28515625" customWidth="1"/>
    <col min="11520" max="11521" width="10" customWidth="1"/>
    <col min="11522" max="11522" width="74.28515625" customWidth="1"/>
    <col min="11523" max="11523" width="18.42578125" customWidth="1"/>
    <col min="11524" max="11524" width="14.140625" customWidth="1"/>
    <col min="11525" max="11525" width="1.85546875" customWidth="1"/>
    <col min="11526" max="11526" width="14.85546875" customWidth="1"/>
    <col min="11527" max="11527" width="13" customWidth="1"/>
    <col min="11528" max="11528" width="10.28515625" customWidth="1"/>
    <col min="11529" max="11529" width="15.140625" customWidth="1"/>
    <col min="11530" max="11530" width="16" customWidth="1"/>
    <col min="11533" max="11533" width="0" hidden="1" customWidth="1"/>
    <col min="11534" max="11534" width="14.28515625" customWidth="1"/>
    <col min="11776" max="11777" width="10" customWidth="1"/>
    <col min="11778" max="11778" width="74.28515625" customWidth="1"/>
    <col min="11779" max="11779" width="18.42578125" customWidth="1"/>
    <col min="11780" max="11780" width="14.140625" customWidth="1"/>
    <col min="11781" max="11781" width="1.85546875" customWidth="1"/>
    <col min="11782" max="11782" width="14.85546875" customWidth="1"/>
    <col min="11783" max="11783" width="13" customWidth="1"/>
    <col min="11784" max="11784" width="10.28515625" customWidth="1"/>
    <col min="11785" max="11785" width="15.140625" customWidth="1"/>
    <col min="11786" max="11786" width="16" customWidth="1"/>
    <col min="11789" max="11789" width="0" hidden="1" customWidth="1"/>
    <col min="11790" max="11790" width="14.28515625" customWidth="1"/>
    <col min="12032" max="12033" width="10" customWidth="1"/>
    <col min="12034" max="12034" width="74.28515625" customWidth="1"/>
    <col min="12035" max="12035" width="18.42578125" customWidth="1"/>
    <col min="12036" max="12036" width="14.140625" customWidth="1"/>
    <col min="12037" max="12037" width="1.85546875" customWidth="1"/>
    <col min="12038" max="12038" width="14.85546875" customWidth="1"/>
    <col min="12039" max="12039" width="13" customWidth="1"/>
    <col min="12040" max="12040" width="10.28515625" customWidth="1"/>
    <col min="12041" max="12041" width="15.140625" customWidth="1"/>
    <col min="12042" max="12042" width="16" customWidth="1"/>
    <col min="12045" max="12045" width="0" hidden="1" customWidth="1"/>
    <col min="12046" max="12046" width="14.28515625" customWidth="1"/>
    <col min="12288" max="12289" width="10" customWidth="1"/>
    <col min="12290" max="12290" width="74.28515625" customWidth="1"/>
    <col min="12291" max="12291" width="18.42578125" customWidth="1"/>
    <col min="12292" max="12292" width="14.140625" customWidth="1"/>
    <col min="12293" max="12293" width="1.85546875" customWidth="1"/>
    <col min="12294" max="12294" width="14.85546875" customWidth="1"/>
    <col min="12295" max="12295" width="13" customWidth="1"/>
    <col min="12296" max="12296" width="10.28515625" customWidth="1"/>
    <col min="12297" max="12297" width="15.140625" customWidth="1"/>
    <col min="12298" max="12298" width="16" customWidth="1"/>
    <col min="12301" max="12301" width="0" hidden="1" customWidth="1"/>
    <col min="12302" max="12302" width="14.28515625" customWidth="1"/>
    <col min="12544" max="12545" width="10" customWidth="1"/>
    <col min="12546" max="12546" width="74.28515625" customWidth="1"/>
    <col min="12547" max="12547" width="18.42578125" customWidth="1"/>
    <col min="12548" max="12548" width="14.140625" customWidth="1"/>
    <col min="12549" max="12549" width="1.85546875" customWidth="1"/>
    <col min="12550" max="12550" width="14.85546875" customWidth="1"/>
    <col min="12551" max="12551" width="13" customWidth="1"/>
    <col min="12552" max="12552" width="10.28515625" customWidth="1"/>
    <col min="12553" max="12553" width="15.140625" customWidth="1"/>
    <col min="12554" max="12554" width="16" customWidth="1"/>
    <col min="12557" max="12557" width="0" hidden="1" customWidth="1"/>
    <col min="12558" max="12558" width="14.28515625" customWidth="1"/>
    <col min="12800" max="12801" width="10" customWidth="1"/>
    <col min="12802" max="12802" width="74.28515625" customWidth="1"/>
    <col min="12803" max="12803" width="18.42578125" customWidth="1"/>
    <col min="12804" max="12804" width="14.140625" customWidth="1"/>
    <col min="12805" max="12805" width="1.85546875" customWidth="1"/>
    <col min="12806" max="12806" width="14.85546875" customWidth="1"/>
    <col min="12807" max="12807" width="13" customWidth="1"/>
    <col min="12808" max="12808" width="10.28515625" customWidth="1"/>
    <col min="12809" max="12809" width="15.140625" customWidth="1"/>
    <col min="12810" max="12810" width="16" customWidth="1"/>
    <col min="12813" max="12813" width="0" hidden="1" customWidth="1"/>
    <col min="12814" max="12814" width="14.28515625" customWidth="1"/>
    <col min="13056" max="13057" width="10" customWidth="1"/>
    <col min="13058" max="13058" width="74.28515625" customWidth="1"/>
    <col min="13059" max="13059" width="18.42578125" customWidth="1"/>
    <col min="13060" max="13060" width="14.140625" customWidth="1"/>
    <col min="13061" max="13061" width="1.85546875" customWidth="1"/>
    <col min="13062" max="13062" width="14.85546875" customWidth="1"/>
    <col min="13063" max="13063" width="13" customWidth="1"/>
    <col min="13064" max="13064" width="10.28515625" customWidth="1"/>
    <col min="13065" max="13065" width="15.140625" customWidth="1"/>
    <col min="13066" max="13066" width="16" customWidth="1"/>
    <col min="13069" max="13069" width="0" hidden="1" customWidth="1"/>
    <col min="13070" max="13070" width="14.28515625" customWidth="1"/>
    <col min="13312" max="13313" width="10" customWidth="1"/>
    <col min="13314" max="13314" width="74.28515625" customWidth="1"/>
    <col min="13315" max="13315" width="18.42578125" customWidth="1"/>
    <col min="13316" max="13316" width="14.140625" customWidth="1"/>
    <col min="13317" max="13317" width="1.85546875" customWidth="1"/>
    <col min="13318" max="13318" width="14.85546875" customWidth="1"/>
    <col min="13319" max="13319" width="13" customWidth="1"/>
    <col min="13320" max="13320" width="10.28515625" customWidth="1"/>
    <col min="13321" max="13321" width="15.140625" customWidth="1"/>
    <col min="13322" max="13322" width="16" customWidth="1"/>
    <col min="13325" max="13325" width="0" hidden="1" customWidth="1"/>
    <col min="13326" max="13326" width="14.28515625" customWidth="1"/>
    <col min="13568" max="13569" width="10" customWidth="1"/>
    <col min="13570" max="13570" width="74.28515625" customWidth="1"/>
    <col min="13571" max="13571" width="18.42578125" customWidth="1"/>
    <col min="13572" max="13572" width="14.140625" customWidth="1"/>
    <col min="13573" max="13573" width="1.85546875" customWidth="1"/>
    <col min="13574" max="13574" width="14.85546875" customWidth="1"/>
    <col min="13575" max="13575" width="13" customWidth="1"/>
    <col min="13576" max="13576" width="10.28515625" customWidth="1"/>
    <col min="13577" max="13577" width="15.140625" customWidth="1"/>
    <col min="13578" max="13578" width="16" customWidth="1"/>
    <col min="13581" max="13581" width="0" hidden="1" customWidth="1"/>
    <col min="13582" max="13582" width="14.28515625" customWidth="1"/>
    <col min="13824" max="13825" width="10" customWidth="1"/>
    <col min="13826" max="13826" width="74.28515625" customWidth="1"/>
    <col min="13827" max="13827" width="18.42578125" customWidth="1"/>
    <col min="13828" max="13828" width="14.140625" customWidth="1"/>
    <col min="13829" max="13829" width="1.85546875" customWidth="1"/>
    <col min="13830" max="13830" width="14.85546875" customWidth="1"/>
    <col min="13831" max="13831" width="13" customWidth="1"/>
    <col min="13832" max="13832" width="10.28515625" customWidth="1"/>
    <col min="13833" max="13833" width="15.140625" customWidth="1"/>
    <col min="13834" max="13834" width="16" customWidth="1"/>
    <col min="13837" max="13837" width="0" hidden="1" customWidth="1"/>
    <col min="13838" max="13838" width="14.28515625" customWidth="1"/>
    <col min="14080" max="14081" width="10" customWidth="1"/>
    <col min="14082" max="14082" width="74.28515625" customWidth="1"/>
    <col min="14083" max="14083" width="18.42578125" customWidth="1"/>
    <col min="14084" max="14084" width="14.140625" customWidth="1"/>
    <col min="14085" max="14085" width="1.85546875" customWidth="1"/>
    <col min="14086" max="14086" width="14.85546875" customWidth="1"/>
    <col min="14087" max="14087" width="13" customWidth="1"/>
    <col min="14088" max="14088" width="10.28515625" customWidth="1"/>
    <col min="14089" max="14089" width="15.140625" customWidth="1"/>
    <col min="14090" max="14090" width="16" customWidth="1"/>
    <col min="14093" max="14093" width="0" hidden="1" customWidth="1"/>
    <col min="14094" max="14094" width="14.28515625" customWidth="1"/>
    <col min="14336" max="14337" width="10" customWidth="1"/>
    <col min="14338" max="14338" width="74.28515625" customWidth="1"/>
    <col min="14339" max="14339" width="18.42578125" customWidth="1"/>
    <col min="14340" max="14340" width="14.140625" customWidth="1"/>
    <col min="14341" max="14341" width="1.85546875" customWidth="1"/>
    <col min="14342" max="14342" width="14.85546875" customWidth="1"/>
    <col min="14343" max="14343" width="13" customWidth="1"/>
    <col min="14344" max="14344" width="10.28515625" customWidth="1"/>
    <col min="14345" max="14345" width="15.140625" customWidth="1"/>
    <col min="14346" max="14346" width="16" customWidth="1"/>
    <col min="14349" max="14349" width="0" hidden="1" customWidth="1"/>
    <col min="14350" max="14350" width="14.28515625" customWidth="1"/>
    <col min="14592" max="14593" width="10" customWidth="1"/>
    <col min="14594" max="14594" width="74.28515625" customWidth="1"/>
    <col min="14595" max="14595" width="18.42578125" customWidth="1"/>
    <col min="14596" max="14596" width="14.140625" customWidth="1"/>
    <col min="14597" max="14597" width="1.85546875" customWidth="1"/>
    <col min="14598" max="14598" width="14.85546875" customWidth="1"/>
    <col min="14599" max="14599" width="13" customWidth="1"/>
    <col min="14600" max="14600" width="10.28515625" customWidth="1"/>
    <col min="14601" max="14601" width="15.140625" customWidth="1"/>
    <col min="14602" max="14602" width="16" customWidth="1"/>
    <col min="14605" max="14605" width="0" hidden="1" customWidth="1"/>
    <col min="14606" max="14606" width="14.28515625" customWidth="1"/>
    <col min="14848" max="14849" width="10" customWidth="1"/>
    <col min="14850" max="14850" width="74.28515625" customWidth="1"/>
    <col min="14851" max="14851" width="18.42578125" customWidth="1"/>
    <col min="14852" max="14852" width="14.140625" customWidth="1"/>
    <col min="14853" max="14853" width="1.85546875" customWidth="1"/>
    <col min="14854" max="14854" width="14.85546875" customWidth="1"/>
    <col min="14855" max="14855" width="13" customWidth="1"/>
    <col min="14856" max="14856" width="10.28515625" customWidth="1"/>
    <col min="14857" max="14857" width="15.140625" customWidth="1"/>
    <col min="14858" max="14858" width="16" customWidth="1"/>
    <col min="14861" max="14861" width="0" hidden="1" customWidth="1"/>
    <col min="14862" max="14862" width="14.28515625" customWidth="1"/>
    <col min="15104" max="15105" width="10" customWidth="1"/>
    <col min="15106" max="15106" width="74.28515625" customWidth="1"/>
    <col min="15107" max="15107" width="18.42578125" customWidth="1"/>
    <col min="15108" max="15108" width="14.140625" customWidth="1"/>
    <col min="15109" max="15109" width="1.85546875" customWidth="1"/>
    <col min="15110" max="15110" width="14.85546875" customWidth="1"/>
    <col min="15111" max="15111" width="13" customWidth="1"/>
    <col min="15112" max="15112" width="10.28515625" customWidth="1"/>
    <col min="15113" max="15113" width="15.140625" customWidth="1"/>
    <col min="15114" max="15114" width="16" customWidth="1"/>
    <col min="15117" max="15117" width="0" hidden="1" customWidth="1"/>
    <col min="15118" max="15118" width="14.28515625" customWidth="1"/>
    <col min="15360" max="15361" width="10" customWidth="1"/>
    <col min="15362" max="15362" width="74.28515625" customWidth="1"/>
    <col min="15363" max="15363" width="18.42578125" customWidth="1"/>
    <col min="15364" max="15364" width="14.140625" customWidth="1"/>
    <col min="15365" max="15365" width="1.85546875" customWidth="1"/>
    <col min="15366" max="15366" width="14.85546875" customWidth="1"/>
    <col min="15367" max="15367" width="13" customWidth="1"/>
    <col min="15368" max="15368" width="10.28515625" customWidth="1"/>
    <col min="15369" max="15369" width="15.140625" customWidth="1"/>
    <col min="15370" max="15370" width="16" customWidth="1"/>
    <col min="15373" max="15373" width="0" hidden="1" customWidth="1"/>
    <col min="15374" max="15374" width="14.28515625" customWidth="1"/>
    <col min="15616" max="15617" width="10" customWidth="1"/>
    <col min="15618" max="15618" width="74.28515625" customWidth="1"/>
    <col min="15619" max="15619" width="18.42578125" customWidth="1"/>
    <col min="15620" max="15620" width="14.140625" customWidth="1"/>
    <col min="15621" max="15621" width="1.85546875" customWidth="1"/>
    <col min="15622" max="15622" width="14.85546875" customWidth="1"/>
    <col min="15623" max="15623" width="13" customWidth="1"/>
    <col min="15624" max="15624" width="10.28515625" customWidth="1"/>
    <col min="15625" max="15625" width="15.140625" customWidth="1"/>
    <col min="15626" max="15626" width="16" customWidth="1"/>
    <col min="15629" max="15629" width="0" hidden="1" customWidth="1"/>
    <col min="15630" max="15630" width="14.28515625" customWidth="1"/>
    <col min="15872" max="15873" width="10" customWidth="1"/>
    <col min="15874" max="15874" width="74.28515625" customWidth="1"/>
    <col min="15875" max="15875" width="18.42578125" customWidth="1"/>
    <col min="15876" max="15876" width="14.140625" customWidth="1"/>
    <col min="15877" max="15877" width="1.85546875" customWidth="1"/>
    <col min="15878" max="15878" width="14.85546875" customWidth="1"/>
    <col min="15879" max="15879" width="13" customWidth="1"/>
    <col min="15880" max="15880" width="10.28515625" customWidth="1"/>
    <col min="15881" max="15881" width="15.140625" customWidth="1"/>
    <col min="15882" max="15882" width="16" customWidth="1"/>
    <col min="15885" max="15885" width="0" hidden="1" customWidth="1"/>
    <col min="15886" max="15886" width="14.28515625" customWidth="1"/>
    <col min="16128" max="16129" width="10" customWidth="1"/>
    <col min="16130" max="16130" width="74.28515625" customWidth="1"/>
    <col min="16131" max="16131" width="18.42578125" customWidth="1"/>
    <col min="16132" max="16132" width="14.140625" customWidth="1"/>
    <col min="16133" max="16133" width="1.85546875" customWidth="1"/>
    <col min="16134" max="16134" width="14.85546875" customWidth="1"/>
    <col min="16135" max="16135" width="13" customWidth="1"/>
    <col min="16136" max="16136" width="10.28515625" customWidth="1"/>
    <col min="16137" max="16137" width="15.140625" customWidth="1"/>
    <col min="16138" max="16138" width="16" customWidth="1"/>
    <col min="16141" max="16141" width="0" hidden="1" customWidth="1"/>
    <col min="16142" max="16142" width="14.28515625" customWidth="1"/>
  </cols>
  <sheetData>
    <row r="1" spans="1:13" x14ac:dyDescent="0.25">
      <c r="A1" s="63" t="s">
        <v>419</v>
      </c>
      <c r="B1" s="73"/>
      <c r="C1" s="2"/>
      <c r="D1" s="2"/>
      <c r="E1" s="2"/>
      <c r="F1" s="3"/>
      <c r="G1" s="4"/>
      <c r="H1" s="122"/>
      <c r="I1" s="123"/>
      <c r="J1" s="122"/>
    </row>
    <row r="2" spans="1:13" ht="19.5" customHeight="1" thickBot="1" x14ac:dyDescent="0.3">
      <c r="A2" s="59" t="s">
        <v>47</v>
      </c>
      <c r="B2" s="8"/>
      <c r="D2" s="88" t="s">
        <v>0</v>
      </c>
      <c r="E2" s="9"/>
      <c r="F2" s="62">
        <f>16000-D5</f>
        <v>-713.79999999999927</v>
      </c>
      <c r="G2" s="10"/>
      <c r="H2" s="122"/>
      <c r="I2" s="123"/>
      <c r="J2" s="122"/>
    </row>
    <row r="3" spans="1:13" ht="15.75" thickTop="1" x14ac:dyDescent="0.25">
      <c r="A3" s="60" t="s">
        <v>17</v>
      </c>
      <c r="B3" s="11" t="s">
        <v>43</v>
      </c>
      <c r="C3" s="6"/>
      <c r="D3" s="6"/>
      <c r="E3" s="6"/>
      <c r="F3" s="12"/>
      <c r="G3" s="6"/>
      <c r="H3" s="122"/>
      <c r="I3" s="124"/>
      <c r="J3" s="125"/>
    </row>
    <row r="4" spans="1:13" x14ac:dyDescent="0.25">
      <c r="A4" s="60"/>
      <c r="B4" s="14" t="s">
        <v>55</v>
      </c>
      <c r="C4" s="11"/>
      <c r="D4" s="6"/>
      <c r="E4" s="6"/>
      <c r="F4" s="12"/>
      <c r="G4" s="6"/>
      <c r="H4" s="122"/>
      <c r="I4" s="124"/>
      <c r="J4" s="125"/>
    </row>
    <row r="5" spans="1:13" x14ac:dyDescent="0.25">
      <c r="A5" s="60"/>
      <c r="B5" s="11"/>
      <c r="C5" s="15" t="s">
        <v>2</v>
      </c>
      <c r="D5" s="89">
        <f>SUM(D8:D51)</f>
        <v>16713.8</v>
      </c>
      <c r="E5" s="90"/>
      <c r="F5" s="89">
        <f>SUM(F8:F51)</f>
        <v>8000</v>
      </c>
      <c r="G5" s="6"/>
      <c r="H5" s="122"/>
      <c r="I5" s="124"/>
      <c r="J5" s="125"/>
    </row>
    <row r="6" spans="1:13" ht="6" customHeight="1" x14ac:dyDescent="0.25">
      <c r="A6" s="60"/>
      <c r="B6" s="11"/>
      <c r="C6" s="11"/>
      <c r="D6" s="6"/>
      <c r="E6" s="6"/>
      <c r="F6" s="12"/>
      <c r="G6" s="6"/>
      <c r="H6" s="122"/>
      <c r="I6" s="124"/>
      <c r="J6" s="125"/>
    </row>
    <row r="7" spans="1:13" s="21" customFormat="1" ht="34.5" customHeight="1" x14ac:dyDescent="0.25">
      <c r="A7" s="17" t="s">
        <v>3</v>
      </c>
      <c r="B7" s="18" t="s">
        <v>4</v>
      </c>
      <c r="C7" s="75" t="s">
        <v>5</v>
      </c>
      <c r="D7" s="19" t="s">
        <v>6</v>
      </c>
      <c r="E7" s="19"/>
      <c r="F7" s="19" t="s">
        <v>7</v>
      </c>
      <c r="G7" s="20" t="s">
        <v>48</v>
      </c>
      <c r="H7" s="126"/>
      <c r="I7" s="126"/>
      <c r="J7" s="126"/>
      <c r="L7" s="22"/>
      <c r="M7" s="23"/>
    </row>
    <row r="8" spans="1:13" s="76" customFormat="1" ht="14.25" customHeight="1" x14ac:dyDescent="0.2">
      <c r="A8" s="171" t="s">
        <v>457</v>
      </c>
      <c r="B8" s="168" t="s">
        <v>427</v>
      </c>
      <c r="C8" s="185" t="s">
        <v>100</v>
      </c>
      <c r="D8" s="173">
        <v>72</v>
      </c>
      <c r="E8" s="25"/>
      <c r="F8" s="174" t="s">
        <v>100</v>
      </c>
      <c r="G8" s="199" t="s">
        <v>126</v>
      </c>
      <c r="H8" s="127"/>
      <c r="I8" s="128"/>
      <c r="J8" s="129"/>
    </row>
    <row r="9" spans="1:13" s="76" customFormat="1" x14ac:dyDescent="0.2">
      <c r="A9" s="180" t="s">
        <v>458</v>
      </c>
      <c r="B9" s="180" t="s">
        <v>421</v>
      </c>
      <c r="C9" s="184">
        <v>2000</v>
      </c>
      <c r="D9" s="173">
        <v>350</v>
      </c>
      <c r="E9" s="25"/>
      <c r="F9" s="174" t="s">
        <v>100</v>
      </c>
      <c r="G9" s="199" t="s">
        <v>358</v>
      </c>
      <c r="H9" s="127"/>
      <c r="I9" s="134"/>
      <c r="J9" s="135"/>
    </row>
    <row r="10" spans="1:13" s="76" customFormat="1" x14ac:dyDescent="0.2">
      <c r="A10" s="171" t="s">
        <v>459</v>
      </c>
      <c r="B10" s="168" t="s">
        <v>460</v>
      </c>
      <c r="C10" s="172">
        <v>3000</v>
      </c>
      <c r="D10" s="173">
        <v>2750</v>
      </c>
      <c r="E10" s="25"/>
      <c r="F10" s="174" t="s">
        <v>100</v>
      </c>
      <c r="G10" s="199" t="s">
        <v>358</v>
      </c>
      <c r="H10" s="127"/>
      <c r="I10" s="136"/>
      <c r="J10" s="129"/>
    </row>
    <row r="11" spans="1:13" s="76" customFormat="1" x14ac:dyDescent="0.2">
      <c r="A11" s="171" t="s">
        <v>461</v>
      </c>
      <c r="B11" s="168" t="s">
        <v>462</v>
      </c>
      <c r="C11" s="172">
        <v>3000</v>
      </c>
      <c r="D11" s="173">
        <v>3000</v>
      </c>
      <c r="E11" s="25"/>
      <c r="F11" s="174" t="s">
        <v>100</v>
      </c>
      <c r="G11" s="199" t="s">
        <v>478</v>
      </c>
      <c r="H11" s="127"/>
      <c r="I11" s="136"/>
      <c r="J11" s="129"/>
    </row>
    <row r="12" spans="1:13" s="76" customFormat="1" x14ac:dyDescent="0.2">
      <c r="A12" s="168" t="s">
        <v>463</v>
      </c>
      <c r="B12" s="168" t="s">
        <v>464</v>
      </c>
      <c r="C12" s="172">
        <v>2140.8000000000002</v>
      </c>
      <c r="D12" s="173">
        <v>2140.8000000000002</v>
      </c>
      <c r="E12" s="25"/>
      <c r="F12" s="174" t="s">
        <v>100</v>
      </c>
      <c r="G12" s="198" t="s">
        <v>455</v>
      </c>
      <c r="H12" s="28"/>
      <c r="I12" s="28"/>
      <c r="J12" s="27"/>
    </row>
    <row r="13" spans="1:13" s="76" customFormat="1" x14ac:dyDescent="0.2">
      <c r="A13" s="171" t="s">
        <v>465</v>
      </c>
      <c r="B13" s="168" t="s">
        <v>466</v>
      </c>
      <c r="C13" s="185" t="s">
        <v>100</v>
      </c>
      <c r="D13" s="173">
        <v>3000</v>
      </c>
      <c r="E13" s="25"/>
      <c r="F13" s="174" t="s">
        <v>100</v>
      </c>
      <c r="G13" s="178" t="s">
        <v>446</v>
      </c>
      <c r="H13" s="28"/>
      <c r="I13" s="28"/>
      <c r="J13" s="27"/>
    </row>
    <row r="14" spans="1:13" s="76" customFormat="1" x14ac:dyDescent="0.2">
      <c r="A14" s="171" t="s">
        <v>467</v>
      </c>
      <c r="B14" s="168" t="s">
        <v>468</v>
      </c>
      <c r="C14" s="172">
        <v>150</v>
      </c>
      <c r="D14" s="173">
        <v>150</v>
      </c>
      <c r="E14" s="25"/>
      <c r="F14" s="174" t="s">
        <v>100</v>
      </c>
      <c r="G14" s="178" t="s">
        <v>137</v>
      </c>
      <c r="H14" s="28"/>
      <c r="I14" s="29"/>
      <c r="J14" s="28"/>
    </row>
    <row r="15" spans="1:13" s="76" customFormat="1" x14ac:dyDescent="0.2">
      <c r="A15" s="168"/>
      <c r="B15" s="168" t="s">
        <v>469</v>
      </c>
      <c r="C15" s="185" t="s">
        <v>100</v>
      </c>
      <c r="D15" s="173">
        <v>700</v>
      </c>
      <c r="E15" s="25"/>
      <c r="F15" s="174" t="s">
        <v>100</v>
      </c>
      <c r="G15" s="198" t="s">
        <v>100</v>
      </c>
      <c r="H15" s="28"/>
      <c r="I15" s="28"/>
      <c r="J15" s="27"/>
    </row>
    <row r="16" spans="1:13" s="76" customFormat="1" x14ac:dyDescent="0.2">
      <c r="A16" s="168" t="s">
        <v>470</v>
      </c>
      <c r="B16" s="168" t="s">
        <v>471</v>
      </c>
      <c r="C16" s="172">
        <v>700</v>
      </c>
      <c r="D16" s="173">
        <v>700</v>
      </c>
      <c r="E16" s="25"/>
      <c r="F16" s="174" t="s">
        <v>100</v>
      </c>
      <c r="G16" s="199" t="s">
        <v>479</v>
      </c>
      <c r="H16" s="28"/>
      <c r="I16" s="29"/>
      <c r="J16" s="28"/>
    </row>
    <row r="17" spans="1:10" s="76" customFormat="1" x14ac:dyDescent="0.2">
      <c r="A17" s="168"/>
      <c r="B17" s="168" t="s">
        <v>472</v>
      </c>
      <c r="C17" s="186" t="s">
        <v>100</v>
      </c>
      <c r="D17" s="173">
        <v>59</v>
      </c>
      <c r="E17" s="25"/>
      <c r="F17" s="174" t="s">
        <v>100</v>
      </c>
      <c r="G17" s="198" t="s">
        <v>473</v>
      </c>
      <c r="H17" s="28"/>
      <c r="I17" s="29"/>
      <c r="J17" s="28"/>
    </row>
    <row r="18" spans="1:10" s="76" customFormat="1" x14ac:dyDescent="0.2">
      <c r="A18" s="168" t="s">
        <v>474</v>
      </c>
      <c r="B18" s="29" t="s">
        <v>475</v>
      </c>
      <c r="C18" s="172">
        <v>11000</v>
      </c>
      <c r="D18" s="173">
        <v>3000</v>
      </c>
      <c r="E18" s="25"/>
      <c r="F18" s="182">
        <v>8000</v>
      </c>
      <c r="G18" s="199" t="s">
        <v>171</v>
      </c>
      <c r="H18" s="28"/>
      <c r="I18" s="29"/>
      <c r="J18" s="28"/>
    </row>
    <row r="19" spans="1:10" s="76" customFormat="1" x14ac:dyDescent="0.2">
      <c r="A19" s="168" t="s">
        <v>476</v>
      </c>
      <c r="B19" s="171" t="s">
        <v>477</v>
      </c>
      <c r="C19" s="172">
        <v>4656</v>
      </c>
      <c r="D19" s="173">
        <v>792</v>
      </c>
      <c r="E19" s="25"/>
      <c r="F19" s="174" t="s">
        <v>100</v>
      </c>
      <c r="G19" s="199" t="s">
        <v>139</v>
      </c>
      <c r="H19" s="28"/>
      <c r="I19" s="29"/>
      <c r="J19" s="28"/>
    </row>
    <row r="20" spans="1:10" s="76" customFormat="1" x14ac:dyDescent="0.2">
      <c r="A20" s="72"/>
      <c r="B20" s="1"/>
      <c r="C20" s="25"/>
      <c r="D20" s="25"/>
      <c r="E20" s="25"/>
      <c r="F20" s="26"/>
      <c r="G20" s="28"/>
      <c r="H20" s="28"/>
      <c r="I20" s="29"/>
      <c r="J20" s="28"/>
    </row>
    <row r="21" spans="1:10" s="76" customFormat="1" x14ac:dyDescent="0.2">
      <c r="A21" s="72"/>
      <c r="B21" s="1"/>
      <c r="C21" s="25"/>
      <c r="D21" s="25"/>
      <c r="E21" s="25"/>
      <c r="F21" s="26"/>
      <c r="G21" s="28"/>
      <c r="H21" s="28"/>
      <c r="I21" s="29"/>
      <c r="J21" s="28"/>
    </row>
    <row r="22" spans="1:10" s="76" customFormat="1" x14ac:dyDescent="0.2">
      <c r="A22" s="72"/>
      <c r="B22" s="1"/>
      <c r="C22" s="25"/>
      <c r="D22" s="25"/>
      <c r="E22" s="25"/>
      <c r="F22" s="26"/>
      <c r="G22" s="28"/>
      <c r="H22" s="28"/>
      <c r="I22" s="29"/>
      <c r="J22" s="28"/>
    </row>
    <row r="23" spans="1:10" s="80" customFormat="1" x14ac:dyDescent="0.2">
      <c r="A23" s="77"/>
      <c r="B23" s="65"/>
      <c r="C23" s="78"/>
      <c r="D23" s="78"/>
      <c r="E23" s="78"/>
      <c r="F23" s="79"/>
      <c r="G23" s="67"/>
      <c r="H23" s="67"/>
      <c r="I23" s="74"/>
      <c r="J23" s="67"/>
    </row>
    <row r="24" spans="1:10" s="80" customFormat="1" x14ac:dyDescent="0.2">
      <c r="A24" s="77"/>
      <c r="B24" s="81"/>
      <c r="C24" s="78"/>
      <c r="D24" s="78"/>
      <c r="E24" s="78"/>
      <c r="F24" s="79"/>
      <c r="G24" s="67"/>
      <c r="H24" s="67"/>
      <c r="I24" s="74"/>
      <c r="J24" s="67"/>
    </row>
    <row r="25" spans="1:10" s="80" customFormat="1" x14ac:dyDescent="0.2">
      <c r="A25" s="77"/>
      <c r="B25" s="81"/>
      <c r="C25" s="78"/>
      <c r="D25" s="78"/>
      <c r="E25" s="78"/>
      <c r="F25" s="79"/>
      <c r="G25" s="67"/>
      <c r="H25" s="67"/>
      <c r="I25" s="74"/>
      <c r="J25" s="67"/>
    </row>
    <row r="26" spans="1:10" s="76" customFormat="1" x14ac:dyDescent="0.2">
      <c r="A26" s="72"/>
      <c r="B26" s="1"/>
      <c r="C26" s="25"/>
      <c r="D26" s="25"/>
      <c r="E26" s="25"/>
      <c r="F26" s="26"/>
      <c r="G26" s="28"/>
      <c r="H26" s="28"/>
      <c r="I26" s="29"/>
      <c r="J26" s="28"/>
    </row>
    <row r="27" spans="1:10" s="76" customFormat="1" x14ac:dyDescent="0.2">
      <c r="A27" s="72"/>
      <c r="B27" s="1"/>
      <c r="C27" s="25"/>
      <c r="D27" s="25"/>
      <c r="E27" s="25"/>
      <c r="F27" s="26"/>
      <c r="G27" s="28"/>
      <c r="H27" s="28"/>
      <c r="I27" s="29"/>
      <c r="J27" s="28"/>
    </row>
    <row r="28" spans="1:10" s="76" customFormat="1" x14ac:dyDescent="0.2">
      <c r="A28" s="72"/>
      <c r="B28" s="1"/>
      <c r="C28" s="25"/>
      <c r="D28" s="25"/>
      <c r="E28" s="25"/>
      <c r="F28" s="26"/>
      <c r="G28" s="28"/>
      <c r="H28" s="28"/>
      <c r="I28" s="29"/>
      <c r="J28" s="28"/>
    </row>
    <row r="29" spans="1:10" s="76" customFormat="1" x14ac:dyDescent="0.2">
      <c r="A29" s="72"/>
      <c r="B29" s="64"/>
      <c r="C29" s="25"/>
      <c r="D29" s="25"/>
      <c r="E29" s="25"/>
      <c r="F29" s="26"/>
      <c r="G29" s="28"/>
      <c r="H29" s="28"/>
      <c r="I29" s="29"/>
      <c r="J29" s="28"/>
    </row>
    <row r="30" spans="1:10" s="76" customFormat="1" x14ac:dyDescent="0.2">
      <c r="A30" s="72"/>
      <c r="B30" s="1"/>
      <c r="C30" s="25"/>
      <c r="D30" s="25"/>
      <c r="E30" s="25"/>
      <c r="F30" s="26"/>
      <c r="G30" s="28"/>
      <c r="H30" s="28"/>
      <c r="I30" s="29"/>
      <c r="J30" s="28"/>
    </row>
    <row r="31" spans="1:10" s="76" customFormat="1" x14ac:dyDescent="0.2">
      <c r="A31" s="72"/>
      <c r="B31" s="1"/>
      <c r="C31" s="25"/>
      <c r="D31" s="25"/>
      <c r="E31" s="25"/>
      <c r="F31" s="26"/>
      <c r="G31" s="28"/>
      <c r="H31" s="28"/>
      <c r="I31" s="29"/>
      <c r="J31" s="28"/>
    </row>
    <row r="32" spans="1:10" s="76" customFormat="1" x14ac:dyDescent="0.2">
      <c r="A32" s="72"/>
      <c r="B32" s="1"/>
      <c r="C32" s="25"/>
      <c r="D32" s="25"/>
      <c r="E32" s="25"/>
      <c r="F32" s="26"/>
      <c r="G32" s="28"/>
      <c r="H32" s="28"/>
      <c r="I32" s="29"/>
      <c r="J32" s="28"/>
    </row>
    <row r="33" spans="1:10" s="76" customFormat="1" x14ac:dyDescent="0.2">
      <c r="A33" s="72"/>
      <c r="B33" s="1"/>
      <c r="C33" s="25"/>
      <c r="D33" s="25"/>
      <c r="E33" s="25"/>
      <c r="F33" s="26"/>
      <c r="G33" s="28"/>
      <c r="H33" s="28"/>
      <c r="I33" s="29"/>
      <c r="J33" s="28"/>
    </row>
    <row r="34" spans="1:10" s="76" customFormat="1" x14ac:dyDescent="0.2">
      <c r="A34" s="72"/>
      <c r="B34" s="1"/>
      <c r="C34" s="25"/>
      <c r="D34" s="25"/>
      <c r="E34" s="25"/>
      <c r="F34" s="26"/>
      <c r="G34" s="28"/>
      <c r="H34" s="28"/>
      <c r="I34" s="29"/>
      <c r="J34" s="28"/>
    </row>
    <row r="35" spans="1:10" s="76" customFormat="1" x14ac:dyDescent="0.2">
      <c r="A35" s="72"/>
      <c r="B35" s="1"/>
      <c r="C35" s="25"/>
      <c r="D35" s="25"/>
      <c r="E35" s="25"/>
      <c r="F35" s="26"/>
      <c r="G35" s="28"/>
      <c r="H35" s="28"/>
      <c r="I35" s="29"/>
      <c r="J35" s="28"/>
    </row>
    <row r="36" spans="1:10" s="76" customFormat="1" x14ac:dyDescent="0.2">
      <c r="A36" s="72"/>
      <c r="B36" s="1"/>
      <c r="C36" s="25"/>
      <c r="D36" s="25"/>
      <c r="E36" s="25"/>
      <c r="F36" s="26"/>
      <c r="G36" s="28"/>
      <c r="H36" s="28"/>
      <c r="I36" s="29"/>
      <c r="J36" s="28"/>
    </row>
    <row r="37" spans="1:10" s="76" customFormat="1" x14ac:dyDescent="0.2">
      <c r="A37" s="72"/>
      <c r="B37" s="1"/>
      <c r="C37" s="25"/>
      <c r="D37" s="25"/>
      <c r="E37" s="25"/>
      <c r="F37" s="26"/>
      <c r="G37" s="28"/>
      <c r="H37" s="28"/>
      <c r="I37" s="29"/>
      <c r="J37" s="28"/>
    </row>
    <row r="38" spans="1:10" s="76" customFormat="1" x14ac:dyDescent="0.2">
      <c r="A38" s="72"/>
      <c r="B38" s="74"/>
      <c r="C38" s="25"/>
      <c r="D38" s="25"/>
      <c r="E38" s="25"/>
      <c r="F38" s="26"/>
      <c r="G38" s="28"/>
      <c r="H38" s="28"/>
      <c r="I38" s="29"/>
      <c r="J38" s="28"/>
    </row>
    <row r="39" spans="1:10" s="76" customFormat="1" x14ac:dyDescent="0.2">
      <c r="A39" s="83"/>
      <c r="B39" s="74"/>
      <c r="C39" s="25"/>
      <c r="D39" s="25"/>
      <c r="E39" s="25"/>
      <c r="F39" s="26"/>
      <c r="G39" s="28"/>
      <c r="H39" s="28"/>
      <c r="I39" s="29"/>
      <c r="J39" s="28"/>
    </row>
    <row r="40" spans="1:10" x14ac:dyDescent="0.25">
      <c r="A40" s="84"/>
      <c r="B40" s="74"/>
      <c r="C40" s="44"/>
      <c r="D40" s="44"/>
      <c r="E40" s="44"/>
      <c r="F40" s="61"/>
      <c r="G40" s="28"/>
      <c r="I40" s="29"/>
    </row>
    <row r="41" spans="1:10" x14ac:dyDescent="0.25">
      <c r="A41" s="84"/>
      <c r="B41" s="74"/>
      <c r="C41" s="44"/>
      <c r="D41" s="44"/>
      <c r="E41" s="44"/>
      <c r="F41" s="61"/>
      <c r="G41" s="28"/>
    </row>
    <row r="42" spans="1:10" x14ac:dyDescent="0.25">
      <c r="A42" s="84"/>
      <c r="B42" s="74"/>
      <c r="C42" s="44"/>
      <c r="D42" s="44"/>
      <c r="E42" s="44"/>
      <c r="F42" s="61"/>
      <c r="G42" s="28"/>
    </row>
    <row r="43" spans="1:10" x14ac:dyDescent="0.25">
      <c r="B43" s="82"/>
      <c r="C43" s="44"/>
      <c r="D43" s="44"/>
      <c r="E43" s="44"/>
      <c r="F43" s="61"/>
    </row>
    <row r="44" spans="1:10" x14ac:dyDescent="0.25">
      <c r="B44" s="82"/>
      <c r="C44" s="44"/>
      <c r="D44" s="44"/>
      <c r="E44" s="44"/>
      <c r="F44" s="61"/>
    </row>
    <row r="45" spans="1:10" x14ac:dyDescent="0.25">
      <c r="B45" s="66"/>
    </row>
    <row r="46" spans="1:10" x14ac:dyDescent="0.25">
      <c r="B46" s="66"/>
    </row>
    <row r="47" spans="1:10" x14ac:dyDescent="0.25">
      <c r="B47" s="66"/>
    </row>
    <row r="48" spans="1:10" x14ac:dyDescent="0.25">
      <c r="B48" s="66"/>
    </row>
    <row r="49" spans="2:2" x14ac:dyDescent="0.25">
      <c r="B49" s="66"/>
    </row>
    <row r="50" spans="2:2" x14ac:dyDescent="0.25">
      <c r="B50" s="66"/>
    </row>
    <row r="51" spans="2:2" x14ac:dyDescent="0.25">
      <c r="B51" s="66"/>
    </row>
    <row r="52" spans="2:2" x14ac:dyDescent="0.25">
      <c r="B52" s="66"/>
    </row>
    <row r="53" spans="2:2" x14ac:dyDescent="0.25">
      <c r="B53" s="66"/>
    </row>
    <row r="54" spans="2:2" x14ac:dyDescent="0.25">
      <c r="B54" s="66"/>
    </row>
    <row r="55" spans="2:2" x14ac:dyDescent="0.25">
      <c r="B55" s="66"/>
    </row>
    <row r="56" spans="2:2" x14ac:dyDescent="0.25">
      <c r="B56" s="66"/>
    </row>
    <row r="57" spans="2:2" x14ac:dyDescent="0.25">
      <c r="B57" s="66"/>
    </row>
    <row r="58" spans="2:2" x14ac:dyDescent="0.25">
      <c r="B58" s="66"/>
    </row>
    <row r="59" spans="2:2" x14ac:dyDescent="0.25">
      <c r="B59" s="66"/>
    </row>
    <row r="60" spans="2:2" x14ac:dyDescent="0.25">
      <c r="B60" s="66"/>
    </row>
    <row r="61" spans="2:2" x14ac:dyDescent="0.25">
      <c r="B61" s="66"/>
    </row>
    <row r="62" spans="2:2" x14ac:dyDescent="0.25">
      <c r="B62" s="66"/>
    </row>
    <row r="63" spans="2:2" x14ac:dyDescent="0.25">
      <c r="B63" s="66"/>
    </row>
    <row r="64" spans="2:2" x14ac:dyDescent="0.25">
      <c r="B64" s="66"/>
    </row>
    <row r="65" spans="2:2" x14ac:dyDescent="0.25">
      <c r="B65" s="66"/>
    </row>
    <row r="66" spans="2:2" x14ac:dyDescent="0.25">
      <c r="B66" s="66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EFB54-4227-45C2-B232-AFFF96EEB377}">
  <dimension ref="A1:M66"/>
  <sheetViews>
    <sheetView workbookViewId="0">
      <selection activeCell="G8" sqref="G8:G26"/>
    </sheetView>
  </sheetViews>
  <sheetFormatPr defaultColWidth="9.140625" defaultRowHeight="15" x14ac:dyDescent="0.25"/>
  <cols>
    <col min="1" max="1" width="10" style="30" customWidth="1"/>
    <col min="2" max="2" width="74.28515625" style="30" customWidth="1"/>
    <col min="3" max="3" width="18.42578125" customWidth="1"/>
    <col min="4" max="4" width="14.140625" customWidth="1"/>
    <col min="5" max="5" width="1.85546875" customWidth="1"/>
    <col min="6" max="6" width="14.85546875" style="31" customWidth="1"/>
    <col min="7" max="7" width="13" customWidth="1"/>
    <col min="8" max="8" width="6.7109375" style="32" customWidth="1"/>
    <col min="9" max="9" width="15.140625" customWidth="1"/>
    <col min="10" max="10" width="16" style="32" customWidth="1"/>
    <col min="13" max="13" width="7.85546875" hidden="1" customWidth="1"/>
    <col min="14" max="14" width="14.28515625" customWidth="1"/>
    <col min="256" max="257" width="10" customWidth="1"/>
    <col min="258" max="258" width="74.28515625" customWidth="1"/>
    <col min="259" max="259" width="18.42578125" customWidth="1"/>
    <col min="260" max="260" width="14.140625" customWidth="1"/>
    <col min="261" max="261" width="1.85546875" customWidth="1"/>
    <col min="262" max="262" width="14.85546875" customWidth="1"/>
    <col min="263" max="263" width="13" customWidth="1"/>
    <col min="264" max="264" width="10.28515625" customWidth="1"/>
    <col min="265" max="265" width="15.140625" customWidth="1"/>
    <col min="266" max="266" width="16" customWidth="1"/>
    <col min="269" max="269" width="0" hidden="1" customWidth="1"/>
    <col min="270" max="270" width="14.28515625" customWidth="1"/>
    <col min="512" max="513" width="10" customWidth="1"/>
    <col min="514" max="514" width="74.28515625" customWidth="1"/>
    <col min="515" max="515" width="18.42578125" customWidth="1"/>
    <col min="516" max="516" width="14.140625" customWidth="1"/>
    <col min="517" max="517" width="1.85546875" customWidth="1"/>
    <col min="518" max="518" width="14.85546875" customWidth="1"/>
    <col min="519" max="519" width="13" customWidth="1"/>
    <col min="520" max="520" width="10.28515625" customWidth="1"/>
    <col min="521" max="521" width="15.140625" customWidth="1"/>
    <col min="522" max="522" width="16" customWidth="1"/>
    <col min="525" max="525" width="0" hidden="1" customWidth="1"/>
    <col min="526" max="526" width="14.28515625" customWidth="1"/>
    <col min="768" max="769" width="10" customWidth="1"/>
    <col min="770" max="770" width="74.28515625" customWidth="1"/>
    <col min="771" max="771" width="18.42578125" customWidth="1"/>
    <col min="772" max="772" width="14.140625" customWidth="1"/>
    <col min="773" max="773" width="1.85546875" customWidth="1"/>
    <col min="774" max="774" width="14.85546875" customWidth="1"/>
    <col min="775" max="775" width="13" customWidth="1"/>
    <col min="776" max="776" width="10.28515625" customWidth="1"/>
    <col min="777" max="777" width="15.140625" customWidth="1"/>
    <col min="778" max="778" width="16" customWidth="1"/>
    <col min="781" max="781" width="0" hidden="1" customWidth="1"/>
    <col min="782" max="782" width="14.28515625" customWidth="1"/>
    <col min="1024" max="1025" width="10" customWidth="1"/>
    <col min="1026" max="1026" width="74.28515625" customWidth="1"/>
    <col min="1027" max="1027" width="18.42578125" customWidth="1"/>
    <col min="1028" max="1028" width="14.140625" customWidth="1"/>
    <col min="1029" max="1029" width="1.85546875" customWidth="1"/>
    <col min="1030" max="1030" width="14.85546875" customWidth="1"/>
    <col min="1031" max="1031" width="13" customWidth="1"/>
    <col min="1032" max="1032" width="10.28515625" customWidth="1"/>
    <col min="1033" max="1033" width="15.140625" customWidth="1"/>
    <col min="1034" max="1034" width="16" customWidth="1"/>
    <col min="1037" max="1037" width="0" hidden="1" customWidth="1"/>
    <col min="1038" max="1038" width="14.28515625" customWidth="1"/>
    <col min="1280" max="1281" width="10" customWidth="1"/>
    <col min="1282" max="1282" width="74.28515625" customWidth="1"/>
    <col min="1283" max="1283" width="18.42578125" customWidth="1"/>
    <col min="1284" max="1284" width="14.140625" customWidth="1"/>
    <col min="1285" max="1285" width="1.85546875" customWidth="1"/>
    <col min="1286" max="1286" width="14.85546875" customWidth="1"/>
    <col min="1287" max="1287" width="13" customWidth="1"/>
    <col min="1288" max="1288" width="10.28515625" customWidth="1"/>
    <col min="1289" max="1289" width="15.140625" customWidth="1"/>
    <col min="1290" max="1290" width="16" customWidth="1"/>
    <col min="1293" max="1293" width="0" hidden="1" customWidth="1"/>
    <col min="1294" max="1294" width="14.28515625" customWidth="1"/>
    <col min="1536" max="1537" width="10" customWidth="1"/>
    <col min="1538" max="1538" width="74.28515625" customWidth="1"/>
    <col min="1539" max="1539" width="18.42578125" customWidth="1"/>
    <col min="1540" max="1540" width="14.140625" customWidth="1"/>
    <col min="1541" max="1541" width="1.85546875" customWidth="1"/>
    <col min="1542" max="1542" width="14.85546875" customWidth="1"/>
    <col min="1543" max="1543" width="13" customWidth="1"/>
    <col min="1544" max="1544" width="10.28515625" customWidth="1"/>
    <col min="1545" max="1545" width="15.140625" customWidth="1"/>
    <col min="1546" max="1546" width="16" customWidth="1"/>
    <col min="1549" max="1549" width="0" hidden="1" customWidth="1"/>
    <col min="1550" max="1550" width="14.28515625" customWidth="1"/>
    <col min="1792" max="1793" width="10" customWidth="1"/>
    <col min="1794" max="1794" width="74.28515625" customWidth="1"/>
    <col min="1795" max="1795" width="18.42578125" customWidth="1"/>
    <col min="1796" max="1796" width="14.140625" customWidth="1"/>
    <col min="1797" max="1797" width="1.85546875" customWidth="1"/>
    <col min="1798" max="1798" width="14.85546875" customWidth="1"/>
    <col min="1799" max="1799" width="13" customWidth="1"/>
    <col min="1800" max="1800" width="10.28515625" customWidth="1"/>
    <col min="1801" max="1801" width="15.140625" customWidth="1"/>
    <col min="1802" max="1802" width="16" customWidth="1"/>
    <col min="1805" max="1805" width="0" hidden="1" customWidth="1"/>
    <col min="1806" max="1806" width="14.28515625" customWidth="1"/>
    <col min="2048" max="2049" width="10" customWidth="1"/>
    <col min="2050" max="2050" width="74.28515625" customWidth="1"/>
    <col min="2051" max="2051" width="18.42578125" customWidth="1"/>
    <col min="2052" max="2052" width="14.140625" customWidth="1"/>
    <col min="2053" max="2053" width="1.85546875" customWidth="1"/>
    <col min="2054" max="2054" width="14.85546875" customWidth="1"/>
    <col min="2055" max="2055" width="13" customWidth="1"/>
    <col min="2056" max="2056" width="10.28515625" customWidth="1"/>
    <col min="2057" max="2057" width="15.140625" customWidth="1"/>
    <col min="2058" max="2058" width="16" customWidth="1"/>
    <col min="2061" max="2061" width="0" hidden="1" customWidth="1"/>
    <col min="2062" max="2062" width="14.28515625" customWidth="1"/>
    <col min="2304" max="2305" width="10" customWidth="1"/>
    <col min="2306" max="2306" width="74.28515625" customWidth="1"/>
    <col min="2307" max="2307" width="18.42578125" customWidth="1"/>
    <col min="2308" max="2308" width="14.140625" customWidth="1"/>
    <col min="2309" max="2309" width="1.85546875" customWidth="1"/>
    <col min="2310" max="2310" width="14.85546875" customWidth="1"/>
    <col min="2311" max="2311" width="13" customWidth="1"/>
    <col min="2312" max="2312" width="10.28515625" customWidth="1"/>
    <col min="2313" max="2313" width="15.140625" customWidth="1"/>
    <col min="2314" max="2314" width="16" customWidth="1"/>
    <col min="2317" max="2317" width="0" hidden="1" customWidth="1"/>
    <col min="2318" max="2318" width="14.28515625" customWidth="1"/>
    <col min="2560" max="2561" width="10" customWidth="1"/>
    <col min="2562" max="2562" width="74.28515625" customWidth="1"/>
    <col min="2563" max="2563" width="18.42578125" customWidth="1"/>
    <col min="2564" max="2564" width="14.140625" customWidth="1"/>
    <col min="2565" max="2565" width="1.85546875" customWidth="1"/>
    <col min="2566" max="2566" width="14.85546875" customWidth="1"/>
    <col min="2567" max="2567" width="13" customWidth="1"/>
    <col min="2568" max="2568" width="10.28515625" customWidth="1"/>
    <col min="2569" max="2569" width="15.140625" customWidth="1"/>
    <col min="2570" max="2570" width="16" customWidth="1"/>
    <col min="2573" max="2573" width="0" hidden="1" customWidth="1"/>
    <col min="2574" max="2574" width="14.28515625" customWidth="1"/>
    <col min="2816" max="2817" width="10" customWidth="1"/>
    <col min="2818" max="2818" width="74.28515625" customWidth="1"/>
    <col min="2819" max="2819" width="18.42578125" customWidth="1"/>
    <col min="2820" max="2820" width="14.140625" customWidth="1"/>
    <col min="2821" max="2821" width="1.85546875" customWidth="1"/>
    <col min="2822" max="2822" width="14.85546875" customWidth="1"/>
    <col min="2823" max="2823" width="13" customWidth="1"/>
    <col min="2824" max="2824" width="10.28515625" customWidth="1"/>
    <col min="2825" max="2825" width="15.140625" customWidth="1"/>
    <col min="2826" max="2826" width="16" customWidth="1"/>
    <col min="2829" max="2829" width="0" hidden="1" customWidth="1"/>
    <col min="2830" max="2830" width="14.28515625" customWidth="1"/>
    <col min="3072" max="3073" width="10" customWidth="1"/>
    <col min="3074" max="3074" width="74.28515625" customWidth="1"/>
    <col min="3075" max="3075" width="18.42578125" customWidth="1"/>
    <col min="3076" max="3076" width="14.140625" customWidth="1"/>
    <col min="3077" max="3077" width="1.85546875" customWidth="1"/>
    <col min="3078" max="3078" width="14.85546875" customWidth="1"/>
    <col min="3079" max="3079" width="13" customWidth="1"/>
    <col min="3080" max="3080" width="10.28515625" customWidth="1"/>
    <col min="3081" max="3081" width="15.140625" customWidth="1"/>
    <col min="3082" max="3082" width="16" customWidth="1"/>
    <col min="3085" max="3085" width="0" hidden="1" customWidth="1"/>
    <col min="3086" max="3086" width="14.28515625" customWidth="1"/>
    <col min="3328" max="3329" width="10" customWidth="1"/>
    <col min="3330" max="3330" width="74.28515625" customWidth="1"/>
    <col min="3331" max="3331" width="18.42578125" customWidth="1"/>
    <col min="3332" max="3332" width="14.140625" customWidth="1"/>
    <col min="3333" max="3333" width="1.85546875" customWidth="1"/>
    <col min="3334" max="3334" width="14.85546875" customWidth="1"/>
    <col min="3335" max="3335" width="13" customWidth="1"/>
    <col min="3336" max="3336" width="10.28515625" customWidth="1"/>
    <col min="3337" max="3337" width="15.140625" customWidth="1"/>
    <col min="3338" max="3338" width="16" customWidth="1"/>
    <col min="3341" max="3341" width="0" hidden="1" customWidth="1"/>
    <col min="3342" max="3342" width="14.28515625" customWidth="1"/>
    <col min="3584" max="3585" width="10" customWidth="1"/>
    <col min="3586" max="3586" width="74.28515625" customWidth="1"/>
    <col min="3587" max="3587" width="18.42578125" customWidth="1"/>
    <col min="3588" max="3588" width="14.140625" customWidth="1"/>
    <col min="3589" max="3589" width="1.85546875" customWidth="1"/>
    <col min="3590" max="3590" width="14.85546875" customWidth="1"/>
    <col min="3591" max="3591" width="13" customWidth="1"/>
    <col min="3592" max="3592" width="10.28515625" customWidth="1"/>
    <col min="3593" max="3593" width="15.140625" customWidth="1"/>
    <col min="3594" max="3594" width="16" customWidth="1"/>
    <col min="3597" max="3597" width="0" hidden="1" customWidth="1"/>
    <col min="3598" max="3598" width="14.28515625" customWidth="1"/>
    <col min="3840" max="3841" width="10" customWidth="1"/>
    <col min="3842" max="3842" width="74.28515625" customWidth="1"/>
    <col min="3843" max="3843" width="18.42578125" customWidth="1"/>
    <col min="3844" max="3844" width="14.140625" customWidth="1"/>
    <col min="3845" max="3845" width="1.85546875" customWidth="1"/>
    <col min="3846" max="3846" width="14.85546875" customWidth="1"/>
    <col min="3847" max="3847" width="13" customWidth="1"/>
    <col min="3848" max="3848" width="10.28515625" customWidth="1"/>
    <col min="3849" max="3849" width="15.140625" customWidth="1"/>
    <col min="3850" max="3850" width="16" customWidth="1"/>
    <col min="3853" max="3853" width="0" hidden="1" customWidth="1"/>
    <col min="3854" max="3854" width="14.28515625" customWidth="1"/>
    <col min="4096" max="4097" width="10" customWidth="1"/>
    <col min="4098" max="4098" width="74.28515625" customWidth="1"/>
    <col min="4099" max="4099" width="18.42578125" customWidth="1"/>
    <col min="4100" max="4100" width="14.140625" customWidth="1"/>
    <col min="4101" max="4101" width="1.85546875" customWidth="1"/>
    <col min="4102" max="4102" width="14.85546875" customWidth="1"/>
    <col min="4103" max="4103" width="13" customWidth="1"/>
    <col min="4104" max="4104" width="10.28515625" customWidth="1"/>
    <col min="4105" max="4105" width="15.140625" customWidth="1"/>
    <col min="4106" max="4106" width="16" customWidth="1"/>
    <col min="4109" max="4109" width="0" hidden="1" customWidth="1"/>
    <col min="4110" max="4110" width="14.28515625" customWidth="1"/>
    <col min="4352" max="4353" width="10" customWidth="1"/>
    <col min="4354" max="4354" width="74.28515625" customWidth="1"/>
    <col min="4355" max="4355" width="18.42578125" customWidth="1"/>
    <col min="4356" max="4356" width="14.140625" customWidth="1"/>
    <col min="4357" max="4357" width="1.85546875" customWidth="1"/>
    <col min="4358" max="4358" width="14.85546875" customWidth="1"/>
    <col min="4359" max="4359" width="13" customWidth="1"/>
    <col min="4360" max="4360" width="10.28515625" customWidth="1"/>
    <col min="4361" max="4361" width="15.140625" customWidth="1"/>
    <col min="4362" max="4362" width="16" customWidth="1"/>
    <col min="4365" max="4365" width="0" hidden="1" customWidth="1"/>
    <col min="4366" max="4366" width="14.28515625" customWidth="1"/>
    <col min="4608" max="4609" width="10" customWidth="1"/>
    <col min="4610" max="4610" width="74.28515625" customWidth="1"/>
    <col min="4611" max="4611" width="18.42578125" customWidth="1"/>
    <col min="4612" max="4612" width="14.140625" customWidth="1"/>
    <col min="4613" max="4613" width="1.85546875" customWidth="1"/>
    <col min="4614" max="4614" width="14.85546875" customWidth="1"/>
    <col min="4615" max="4615" width="13" customWidth="1"/>
    <col min="4616" max="4616" width="10.28515625" customWidth="1"/>
    <col min="4617" max="4617" width="15.140625" customWidth="1"/>
    <col min="4618" max="4618" width="16" customWidth="1"/>
    <col min="4621" max="4621" width="0" hidden="1" customWidth="1"/>
    <col min="4622" max="4622" width="14.28515625" customWidth="1"/>
    <col min="4864" max="4865" width="10" customWidth="1"/>
    <col min="4866" max="4866" width="74.28515625" customWidth="1"/>
    <col min="4867" max="4867" width="18.42578125" customWidth="1"/>
    <col min="4868" max="4868" width="14.140625" customWidth="1"/>
    <col min="4869" max="4869" width="1.85546875" customWidth="1"/>
    <col min="4870" max="4870" width="14.85546875" customWidth="1"/>
    <col min="4871" max="4871" width="13" customWidth="1"/>
    <col min="4872" max="4872" width="10.28515625" customWidth="1"/>
    <col min="4873" max="4873" width="15.140625" customWidth="1"/>
    <col min="4874" max="4874" width="16" customWidth="1"/>
    <col min="4877" max="4877" width="0" hidden="1" customWidth="1"/>
    <col min="4878" max="4878" width="14.28515625" customWidth="1"/>
    <col min="5120" max="5121" width="10" customWidth="1"/>
    <col min="5122" max="5122" width="74.28515625" customWidth="1"/>
    <col min="5123" max="5123" width="18.42578125" customWidth="1"/>
    <col min="5124" max="5124" width="14.140625" customWidth="1"/>
    <col min="5125" max="5125" width="1.85546875" customWidth="1"/>
    <col min="5126" max="5126" width="14.85546875" customWidth="1"/>
    <col min="5127" max="5127" width="13" customWidth="1"/>
    <col min="5128" max="5128" width="10.28515625" customWidth="1"/>
    <col min="5129" max="5129" width="15.140625" customWidth="1"/>
    <col min="5130" max="5130" width="16" customWidth="1"/>
    <col min="5133" max="5133" width="0" hidden="1" customWidth="1"/>
    <col min="5134" max="5134" width="14.28515625" customWidth="1"/>
    <col min="5376" max="5377" width="10" customWidth="1"/>
    <col min="5378" max="5378" width="74.28515625" customWidth="1"/>
    <col min="5379" max="5379" width="18.42578125" customWidth="1"/>
    <col min="5380" max="5380" width="14.140625" customWidth="1"/>
    <col min="5381" max="5381" width="1.85546875" customWidth="1"/>
    <col min="5382" max="5382" width="14.85546875" customWidth="1"/>
    <col min="5383" max="5383" width="13" customWidth="1"/>
    <col min="5384" max="5384" width="10.28515625" customWidth="1"/>
    <col min="5385" max="5385" width="15.140625" customWidth="1"/>
    <col min="5386" max="5386" width="16" customWidth="1"/>
    <col min="5389" max="5389" width="0" hidden="1" customWidth="1"/>
    <col min="5390" max="5390" width="14.28515625" customWidth="1"/>
    <col min="5632" max="5633" width="10" customWidth="1"/>
    <col min="5634" max="5634" width="74.28515625" customWidth="1"/>
    <col min="5635" max="5635" width="18.42578125" customWidth="1"/>
    <col min="5636" max="5636" width="14.140625" customWidth="1"/>
    <col min="5637" max="5637" width="1.85546875" customWidth="1"/>
    <col min="5638" max="5638" width="14.85546875" customWidth="1"/>
    <col min="5639" max="5639" width="13" customWidth="1"/>
    <col min="5640" max="5640" width="10.28515625" customWidth="1"/>
    <col min="5641" max="5641" width="15.140625" customWidth="1"/>
    <col min="5642" max="5642" width="16" customWidth="1"/>
    <col min="5645" max="5645" width="0" hidden="1" customWidth="1"/>
    <col min="5646" max="5646" width="14.28515625" customWidth="1"/>
    <col min="5888" max="5889" width="10" customWidth="1"/>
    <col min="5890" max="5890" width="74.28515625" customWidth="1"/>
    <col min="5891" max="5891" width="18.42578125" customWidth="1"/>
    <col min="5892" max="5892" width="14.140625" customWidth="1"/>
    <col min="5893" max="5893" width="1.85546875" customWidth="1"/>
    <col min="5894" max="5894" width="14.85546875" customWidth="1"/>
    <col min="5895" max="5895" width="13" customWidth="1"/>
    <col min="5896" max="5896" width="10.28515625" customWidth="1"/>
    <col min="5897" max="5897" width="15.140625" customWidth="1"/>
    <col min="5898" max="5898" width="16" customWidth="1"/>
    <col min="5901" max="5901" width="0" hidden="1" customWidth="1"/>
    <col min="5902" max="5902" width="14.28515625" customWidth="1"/>
    <col min="6144" max="6145" width="10" customWidth="1"/>
    <col min="6146" max="6146" width="74.28515625" customWidth="1"/>
    <col min="6147" max="6147" width="18.42578125" customWidth="1"/>
    <col min="6148" max="6148" width="14.140625" customWidth="1"/>
    <col min="6149" max="6149" width="1.85546875" customWidth="1"/>
    <col min="6150" max="6150" width="14.85546875" customWidth="1"/>
    <col min="6151" max="6151" width="13" customWidth="1"/>
    <col min="6152" max="6152" width="10.28515625" customWidth="1"/>
    <col min="6153" max="6153" width="15.140625" customWidth="1"/>
    <col min="6154" max="6154" width="16" customWidth="1"/>
    <col min="6157" max="6157" width="0" hidden="1" customWidth="1"/>
    <col min="6158" max="6158" width="14.28515625" customWidth="1"/>
    <col min="6400" max="6401" width="10" customWidth="1"/>
    <col min="6402" max="6402" width="74.28515625" customWidth="1"/>
    <col min="6403" max="6403" width="18.42578125" customWidth="1"/>
    <col min="6404" max="6404" width="14.140625" customWidth="1"/>
    <col min="6405" max="6405" width="1.85546875" customWidth="1"/>
    <col min="6406" max="6406" width="14.85546875" customWidth="1"/>
    <col min="6407" max="6407" width="13" customWidth="1"/>
    <col min="6408" max="6408" width="10.28515625" customWidth="1"/>
    <col min="6409" max="6409" width="15.140625" customWidth="1"/>
    <col min="6410" max="6410" width="16" customWidth="1"/>
    <col min="6413" max="6413" width="0" hidden="1" customWidth="1"/>
    <col min="6414" max="6414" width="14.28515625" customWidth="1"/>
    <col min="6656" max="6657" width="10" customWidth="1"/>
    <col min="6658" max="6658" width="74.28515625" customWidth="1"/>
    <col min="6659" max="6659" width="18.42578125" customWidth="1"/>
    <col min="6660" max="6660" width="14.140625" customWidth="1"/>
    <col min="6661" max="6661" width="1.85546875" customWidth="1"/>
    <col min="6662" max="6662" width="14.85546875" customWidth="1"/>
    <col min="6663" max="6663" width="13" customWidth="1"/>
    <col min="6664" max="6664" width="10.28515625" customWidth="1"/>
    <col min="6665" max="6665" width="15.140625" customWidth="1"/>
    <col min="6666" max="6666" width="16" customWidth="1"/>
    <col min="6669" max="6669" width="0" hidden="1" customWidth="1"/>
    <col min="6670" max="6670" width="14.28515625" customWidth="1"/>
    <col min="6912" max="6913" width="10" customWidth="1"/>
    <col min="6914" max="6914" width="74.28515625" customWidth="1"/>
    <col min="6915" max="6915" width="18.42578125" customWidth="1"/>
    <col min="6916" max="6916" width="14.140625" customWidth="1"/>
    <col min="6917" max="6917" width="1.85546875" customWidth="1"/>
    <col min="6918" max="6918" width="14.85546875" customWidth="1"/>
    <col min="6919" max="6919" width="13" customWidth="1"/>
    <col min="6920" max="6920" width="10.28515625" customWidth="1"/>
    <col min="6921" max="6921" width="15.140625" customWidth="1"/>
    <col min="6922" max="6922" width="16" customWidth="1"/>
    <col min="6925" max="6925" width="0" hidden="1" customWidth="1"/>
    <col min="6926" max="6926" width="14.28515625" customWidth="1"/>
    <col min="7168" max="7169" width="10" customWidth="1"/>
    <col min="7170" max="7170" width="74.28515625" customWidth="1"/>
    <col min="7171" max="7171" width="18.42578125" customWidth="1"/>
    <col min="7172" max="7172" width="14.140625" customWidth="1"/>
    <col min="7173" max="7173" width="1.85546875" customWidth="1"/>
    <col min="7174" max="7174" width="14.85546875" customWidth="1"/>
    <col min="7175" max="7175" width="13" customWidth="1"/>
    <col min="7176" max="7176" width="10.28515625" customWidth="1"/>
    <col min="7177" max="7177" width="15.140625" customWidth="1"/>
    <col min="7178" max="7178" width="16" customWidth="1"/>
    <col min="7181" max="7181" width="0" hidden="1" customWidth="1"/>
    <col min="7182" max="7182" width="14.28515625" customWidth="1"/>
    <col min="7424" max="7425" width="10" customWidth="1"/>
    <col min="7426" max="7426" width="74.28515625" customWidth="1"/>
    <col min="7427" max="7427" width="18.42578125" customWidth="1"/>
    <col min="7428" max="7428" width="14.140625" customWidth="1"/>
    <col min="7429" max="7429" width="1.85546875" customWidth="1"/>
    <col min="7430" max="7430" width="14.85546875" customWidth="1"/>
    <col min="7431" max="7431" width="13" customWidth="1"/>
    <col min="7432" max="7432" width="10.28515625" customWidth="1"/>
    <col min="7433" max="7433" width="15.140625" customWidth="1"/>
    <col min="7434" max="7434" width="16" customWidth="1"/>
    <col min="7437" max="7437" width="0" hidden="1" customWidth="1"/>
    <col min="7438" max="7438" width="14.28515625" customWidth="1"/>
    <col min="7680" max="7681" width="10" customWidth="1"/>
    <col min="7682" max="7682" width="74.28515625" customWidth="1"/>
    <col min="7683" max="7683" width="18.42578125" customWidth="1"/>
    <col min="7684" max="7684" width="14.140625" customWidth="1"/>
    <col min="7685" max="7685" width="1.85546875" customWidth="1"/>
    <col min="7686" max="7686" width="14.85546875" customWidth="1"/>
    <col min="7687" max="7687" width="13" customWidth="1"/>
    <col min="7688" max="7688" width="10.28515625" customWidth="1"/>
    <col min="7689" max="7689" width="15.140625" customWidth="1"/>
    <col min="7690" max="7690" width="16" customWidth="1"/>
    <col min="7693" max="7693" width="0" hidden="1" customWidth="1"/>
    <col min="7694" max="7694" width="14.28515625" customWidth="1"/>
    <col min="7936" max="7937" width="10" customWidth="1"/>
    <col min="7938" max="7938" width="74.28515625" customWidth="1"/>
    <col min="7939" max="7939" width="18.42578125" customWidth="1"/>
    <col min="7940" max="7940" width="14.140625" customWidth="1"/>
    <col min="7941" max="7941" width="1.85546875" customWidth="1"/>
    <col min="7942" max="7942" width="14.85546875" customWidth="1"/>
    <col min="7943" max="7943" width="13" customWidth="1"/>
    <col min="7944" max="7944" width="10.28515625" customWidth="1"/>
    <col min="7945" max="7945" width="15.140625" customWidth="1"/>
    <col min="7946" max="7946" width="16" customWidth="1"/>
    <col min="7949" max="7949" width="0" hidden="1" customWidth="1"/>
    <col min="7950" max="7950" width="14.28515625" customWidth="1"/>
    <col min="8192" max="8193" width="10" customWidth="1"/>
    <col min="8194" max="8194" width="74.28515625" customWidth="1"/>
    <col min="8195" max="8195" width="18.42578125" customWidth="1"/>
    <col min="8196" max="8196" width="14.140625" customWidth="1"/>
    <col min="8197" max="8197" width="1.85546875" customWidth="1"/>
    <col min="8198" max="8198" width="14.85546875" customWidth="1"/>
    <col min="8199" max="8199" width="13" customWidth="1"/>
    <col min="8200" max="8200" width="10.28515625" customWidth="1"/>
    <col min="8201" max="8201" width="15.140625" customWidth="1"/>
    <col min="8202" max="8202" width="16" customWidth="1"/>
    <col min="8205" max="8205" width="0" hidden="1" customWidth="1"/>
    <col min="8206" max="8206" width="14.28515625" customWidth="1"/>
    <col min="8448" max="8449" width="10" customWidth="1"/>
    <col min="8450" max="8450" width="74.28515625" customWidth="1"/>
    <col min="8451" max="8451" width="18.42578125" customWidth="1"/>
    <col min="8452" max="8452" width="14.140625" customWidth="1"/>
    <col min="8453" max="8453" width="1.85546875" customWidth="1"/>
    <col min="8454" max="8454" width="14.85546875" customWidth="1"/>
    <col min="8455" max="8455" width="13" customWidth="1"/>
    <col min="8456" max="8456" width="10.28515625" customWidth="1"/>
    <col min="8457" max="8457" width="15.140625" customWidth="1"/>
    <col min="8458" max="8458" width="16" customWidth="1"/>
    <col min="8461" max="8461" width="0" hidden="1" customWidth="1"/>
    <col min="8462" max="8462" width="14.28515625" customWidth="1"/>
    <col min="8704" max="8705" width="10" customWidth="1"/>
    <col min="8706" max="8706" width="74.28515625" customWidth="1"/>
    <col min="8707" max="8707" width="18.42578125" customWidth="1"/>
    <col min="8708" max="8708" width="14.140625" customWidth="1"/>
    <col min="8709" max="8709" width="1.85546875" customWidth="1"/>
    <col min="8710" max="8710" width="14.85546875" customWidth="1"/>
    <col min="8711" max="8711" width="13" customWidth="1"/>
    <col min="8712" max="8712" width="10.28515625" customWidth="1"/>
    <col min="8713" max="8713" width="15.140625" customWidth="1"/>
    <col min="8714" max="8714" width="16" customWidth="1"/>
    <col min="8717" max="8717" width="0" hidden="1" customWidth="1"/>
    <col min="8718" max="8718" width="14.28515625" customWidth="1"/>
    <col min="8960" max="8961" width="10" customWidth="1"/>
    <col min="8962" max="8962" width="74.28515625" customWidth="1"/>
    <col min="8963" max="8963" width="18.42578125" customWidth="1"/>
    <col min="8964" max="8964" width="14.140625" customWidth="1"/>
    <col min="8965" max="8965" width="1.85546875" customWidth="1"/>
    <col min="8966" max="8966" width="14.85546875" customWidth="1"/>
    <col min="8967" max="8967" width="13" customWidth="1"/>
    <col min="8968" max="8968" width="10.28515625" customWidth="1"/>
    <col min="8969" max="8969" width="15.140625" customWidth="1"/>
    <col min="8970" max="8970" width="16" customWidth="1"/>
    <col min="8973" max="8973" width="0" hidden="1" customWidth="1"/>
    <col min="8974" max="8974" width="14.28515625" customWidth="1"/>
    <col min="9216" max="9217" width="10" customWidth="1"/>
    <col min="9218" max="9218" width="74.28515625" customWidth="1"/>
    <col min="9219" max="9219" width="18.42578125" customWidth="1"/>
    <col min="9220" max="9220" width="14.140625" customWidth="1"/>
    <col min="9221" max="9221" width="1.85546875" customWidth="1"/>
    <col min="9222" max="9222" width="14.85546875" customWidth="1"/>
    <col min="9223" max="9223" width="13" customWidth="1"/>
    <col min="9224" max="9224" width="10.28515625" customWidth="1"/>
    <col min="9225" max="9225" width="15.140625" customWidth="1"/>
    <col min="9226" max="9226" width="16" customWidth="1"/>
    <col min="9229" max="9229" width="0" hidden="1" customWidth="1"/>
    <col min="9230" max="9230" width="14.28515625" customWidth="1"/>
    <col min="9472" max="9473" width="10" customWidth="1"/>
    <col min="9474" max="9474" width="74.28515625" customWidth="1"/>
    <col min="9475" max="9475" width="18.42578125" customWidth="1"/>
    <col min="9476" max="9476" width="14.140625" customWidth="1"/>
    <col min="9477" max="9477" width="1.85546875" customWidth="1"/>
    <col min="9478" max="9478" width="14.85546875" customWidth="1"/>
    <col min="9479" max="9479" width="13" customWidth="1"/>
    <col min="9480" max="9480" width="10.28515625" customWidth="1"/>
    <col min="9481" max="9481" width="15.140625" customWidth="1"/>
    <col min="9482" max="9482" width="16" customWidth="1"/>
    <col min="9485" max="9485" width="0" hidden="1" customWidth="1"/>
    <col min="9486" max="9486" width="14.28515625" customWidth="1"/>
    <col min="9728" max="9729" width="10" customWidth="1"/>
    <col min="9730" max="9730" width="74.28515625" customWidth="1"/>
    <col min="9731" max="9731" width="18.42578125" customWidth="1"/>
    <col min="9732" max="9732" width="14.140625" customWidth="1"/>
    <col min="9733" max="9733" width="1.85546875" customWidth="1"/>
    <col min="9734" max="9734" width="14.85546875" customWidth="1"/>
    <col min="9735" max="9735" width="13" customWidth="1"/>
    <col min="9736" max="9736" width="10.28515625" customWidth="1"/>
    <col min="9737" max="9737" width="15.140625" customWidth="1"/>
    <col min="9738" max="9738" width="16" customWidth="1"/>
    <col min="9741" max="9741" width="0" hidden="1" customWidth="1"/>
    <col min="9742" max="9742" width="14.28515625" customWidth="1"/>
    <col min="9984" max="9985" width="10" customWidth="1"/>
    <col min="9986" max="9986" width="74.28515625" customWidth="1"/>
    <col min="9987" max="9987" width="18.42578125" customWidth="1"/>
    <col min="9988" max="9988" width="14.140625" customWidth="1"/>
    <col min="9989" max="9989" width="1.85546875" customWidth="1"/>
    <col min="9990" max="9990" width="14.85546875" customWidth="1"/>
    <col min="9991" max="9991" width="13" customWidth="1"/>
    <col min="9992" max="9992" width="10.28515625" customWidth="1"/>
    <col min="9993" max="9993" width="15.140625" customWidth="1"/>
    <col min="9994" max="9994" width="16" customWidth="1"/>
    <col min="9997" max="9997" width="0" hidden="1" customWidth="1"/>
    <col min="9998" max="9998" width="14.28515625" customWidth="1"/>
    <col min="10240" max="10241" width="10" customWidth="1"/>
    <col min="10242" max="10242" width="74.28515625" customWidth="1"/>
    <col min="10243" max="10243" width="18.42578125" customWidth="1"/>
    <col min="10244" max="10244" width="14.140625" customWidth="1"/>
    <col min="10245" max="10245" width="1.85546875" customWidth="1"/>
    <col min="10246" max="10246" width="14.85546875" customWidth="1"/>
    <col min="10247" max="10247" width="13" customWidth="1"/>
    <col min="10248" max="10248" width="10.28515625" customWidth="1"/>
    <col min="10249" max="10249" width="15.140625" customWidth="1"/>
    <col min="10250" max="10250" width="16" customWidth="1"/>
    <col min="10253" max="10253" width="0" hidden="1" customWidth="1"/>
    <col min="10254" max="10254" width="14.28515625" customWidth="1"/>
    <col min="10496" max="10497" width="10" customWidth="1"/>
    <col min="10498" max="10498" width="74.28515625" customWidth="1"/>
    <col min="10499" max="10499" width="18.42578125" customWidth="1"/>
    <col min="10500" max="10500" width="14.140625" customWidth="1"/>
    <col min="10501" max="10501" width="1.85546875" customWidth="1"/>
    <col min="10502" max="10502" width="14.85546875" customWidth="1"/>
    <col min="10503" max="10503" width="13" customWidth="1"/>
    <col min="10504" max="10504" width="10.28515625" customWidth="1"/>
    <col min="10505" max="10505" width="15.140625" customWidth="1"/>
    <col min="10506" max="10506" width="16" customWidth="1"/>
    <col min="10509" max="10509" width="0" hidden="1" customWidth="1"/>
    <col min="10510" max="10510" width="14.28515625" customWidth="1"/>
    <col min="10752" max="10753" width="10" customWidth="1"/>
    <col min="10754" max="10754" width="74.28515625" customWidth="1"/>
    <col min="10755" max="10755" width="18.42578125" customWidth="1"/>
    <col min="10756" max="10756" width="14.140625" customWidth="1"/>
    <col min="10757" max="10757" width="1.85546875" customWidth="1"/>
    <col min="10758" max="10758" width="14.85546875" customWidth="1"/>
    <col min="10759" max="10759" width="13" customWidth="1"/>
    <col min="10760" max="10760" width="10.28515625" customWidth="1"/>
    <col min="10761" max="10761" width="15.140625" customWidth="1"/>
    <col min="10762" max="10762" width="16" customWidth="1"/>
    <col min="10765" max="10765" width="0" hidden="1" customWidth="1"/>
    <col min="10766" max="10766" width="14.28515625" customWidth="1"/>
    <col min="11008" max="11009" width="10" customWidth="1"/>
    <col min="11010" max="11010" width="74.28515625" customWidth="1"/>
    <col min="11011" max="11011" width="18.42578125" customWidth="1"/>
    <col min="11012" max="11012" width="14.140625" customWidth="1"/>
    <col min="11013" max="11013" width="1.85546875" customWidth="1"/>
    <col min="11014" max="11014" width="14.85546875" customWidth="1"/>
    <col min="11015" max="11015" width="13" customWidth="1"/>
    <col min="11016" max="11016" width="10.28515625" customWidth="1"/>
    <col min="11017" max="11017" width="15.140625" customWidth="1"/>
    <col min="11018" max="11018" width="16" customWidth="1"/>
    <col min="11021" max="11021" width="0" hidden="1" customWidth="1"/>
    <col min="11022" max="11022" width="14.28515625" customWidth="1"/>
    <col min="11264" max="11265" width="10" customWidth="1"/>
    <col min="11266" max="11266" width="74.28515625" customWidth="1"/>
    <col min="11267" max="11267" width="18.42578125" customWidth="1"/>
    <col min="11268" max="11268" width="14.140625" customWidth="1"/>
    <col min="11269" max="11269" width="1.85546875" customWidth="1"/>
    <col min="11270" max="11270" width="14.85546875" customWidth="1"/>
    <col min="11271" max="11271" width="13" customWidth="1"/>
    <col min="11272" max="11272" width="10.28515625" customWidth="1"/>
    <col min="11273" max="11273" width="15.140625" customWidth="1"/>
    <col min="11274" max="11274" width="16" customWidth="1"/>
    <col min="11277" max="11277" width="0" hidden="1" customWidth="1"/>
    <col min="11278" max="11278" width="14.28515625" customWidth="1"/>
    <col min="11520" max="11521" width="10" customWidth="1"/>
    <col min="11522" max="11522" width="74.28515625" customWidth="1"/>
    <col min="11523" max="11523" width="18.42578125" customWidth="1"/>
    <col min="11524" max="11524" width="14.140625" customWidth="1"/>
    <col min="11525" max="11525" width="1.85546875" customWidth="1"/>
    <col min="11526" max="11526" width="14.85546875" customWidth="1"/>
    <col min="11527" max="11527" width="13" customWidth="1"/>
    <col min="11528" max="11528" width="10.28515625" customWidth="1"/>
    <col min="11529" max="11529" width="15.140625" customWidth="1"/>
    <col min="11530" max="11530" width="16" customWidth="1"/>
    <col min="11533" max="11533" width="0" hidden="1" customWidth="1"/>
    <col min="11534" max="11534" width="14.28515625" customWidth="1"/>
    <col min="11776" max="11777" width="10" customWidth="1"/>
    <col min="11778" max="11778" width="74.28515625" customWidth="1"/>
    <col min="11779" max="11779" width="18.42578125" customWidth="1"/>
    <col min="11780" max="11780" width="14.140625" customWidth="1"/>
    <col min="11781" max="11781" width="1.85546875" customWidth="1"/>
    <col min="11782" max="11782" width="14.85546875" customWidth="1"/>
    <col min="11783" max="11783" width="13" customWidth="1"/>
    <col min="11784" max="11784" width="10.28515625" customWidth="1"/>
    <col min="11785" max="11785" width="15.140625" customWidth="1"/>
    <col min="11786" max="11786" width="16" customWidth="1"/>
    <col min="11789" max="11789" width="0" hidden="1" customWidth="1"/>
    <col min="11790" max="11790" width="14.28515625" customWidth="1"/>
    <col min="12032" max="12033" width="10" customWidth="1"/>
    <col min="12034" max="12034" width="74.28515625" customWidth="1"/>
    <col min="12035" max="12035" width="18.42578125" customWidth="1"/>
    <col min="12036" max="12036" width="14.140625" customWidth="1"/>
    <col min="12037" max="12037" width="1.85546875" customWidth="1"/>
    <col min="12038" max="12038" width="14.85546875" customWidth="1"/>
    <col min="12039" max="12039" width="13" customWidth="1"/>
    <col min="12040" max="12040" width="10.28515625" customWidth="1"/>
    <col min="12041" max="12041" width="15.140625" customWidth="1"/>
    <col min="12042" max="12042" width="16" customWidth="1"/>
    <col min="12045" max="12045" width="0" hidden="1" customWidth="1"/>
    <col min="12046" max="12046" width="14.28515625" customWidth="1"/>
    <col min="12288" max="12289" width="10" customWidth="1"/>
    <col min="12290" max="12290" width="74.28515625" customWidth="1"/>
    <col min="12291" max="12291" width="18.42578125" customWidth="1"/>
    <col min="12292" max="12292" width="14.140625" customWidth="1"/>
    <col min="12293" max="12293" width="1.85546875" customWidth="1"/>
    <col min="12294" max="12294" width="14.85546875" customWidth="1"/>
    <col min="12295" max="12295" width="13" customWidth="1"/>
    <col min="12296" max="12296" width="10.28515625" customWidth="1"/>
    <col min="12297" max="12297" width="15.140625" customWidth="1"/>
    <col min="12298" max="12298" width="16" customWidth="1"/>
    <col min="12301" max="12301" width="0" hidden="1" customWidth="1"/>
    <col min="12302" max="12302" width="14.28515625" customWidth="1"/>
    <col min="12544" max="12545" width="10" customWidth="1"/>
    <col min="12546" max="12546" width="74.28515625" customWidth="1"/>
    <col min="12547" max="12547" width="18.42578125" customWidth="1"/>
    <col min="12548" max="12548" width="14.140625" customWidth="1"/>
    <col min="12549" max="12549" width="1.85546875" customWidth="1"/>
    <col min="12550" max="12550" width="14.85546875" customWidth="1"/>
    <col min="12551" max="12551" width="13" customWidth="1"/>
    <col min="12552" max="12552" width="10.28515625" customWidth="1"/>
    <col min="12553" max="12553" width="15.140625" customWidth="1"/>
    <col min="12554" max="12554" width="16" customWidth="1"/>
    <col min="12557" max="12557" width="0" hidden="1" customWidth="1"/>
    <col min="12558" max="12558" width="14.28515625" customWidth="1"/>
    <col min="12800" max="12801" width="10" customWidth="1"/>
    <col min="12802" max="12802" width="74.28515625" customWidth="1"/>
    <col min="12803" max="12803" width="18.42578125" customWidth="1"/>
    <col min="12804" max="12804" width="14.140625" customWidth="1"/>
    <col min="12805" max="12805" width="1.85546875" customWidth="1"/>
    <col min="12806" max="12806" width="14.85546875" customWidth="1"/>
    <col min="12807" max="12807" width="13" customWidth="1"/>
    <col min="12808" max="12808" width="10.28515625" customWidth="1"/>
    <col min="12809" max="12809" width="15.140625" customWidth="1"/>
    <col min="12810" max="12810" width="16" customWidth="1"/>
    <col min="12813" max="12813" width="0" hidden="1" customWidth="1"/>
    <col min="12814" max="12814" width="14.28515625" customWidth="1"/>
    <col min="13056" max="13057" width="10" customWidth="1"/>
    <col min="13058" max="13058" width="74.28515625" customWidth="1"/>
    <col min="13059" max="13059" width="18.42578125" customWidth="1"/>
    <col min="13060" max="13060" width="14.140625" customWidth="1"/>
    <col min="13061" max="13061" width="1.85546875" customWidth="1"/>
    <col min="13062" max="13062" width="14.85546875" customWidth="1"/>
    <col min="13063" max="13063" width="13" customWidth="1"/>
    <col min="13064" max="13064" width="10.28515625" customWidth="1"/>
    <col min="13065" max="13065" width="15.140625" customWidth="1"/>
    <col min="13066" max="13066" width="16" customWidth="1"/>
    <col min="13069" max="13069" width="0" hidden="1" customWidth="1"/>
    <col min="13070" max="13070" width="14.28515625" customWidth="1"/>
    <col min="13312" max="13313" width="10" customWidth="1"/>
    <col min="13314" max="13314" width="74.28515625" customWidth="1"/>
    <col min="13315" max="13315" width="18.42578125" customWidth="1"/>
    <col min="13316" max="13316" width="14.140625" customWidth="1"/>
    <col min="13317" max="13317" width="1.85546875" customWidth="1"/>
    <col min="13318" max="13318" width="14.85546875" customWidth="1"/>
    <col min="13319" max="13319" width="13" customWidth="1"/>
    <col min="13320" max="13320" width="10.28515625" customWidth="1"/>
    <col min="13321" max="13321" width="15.140625" customWidth="1"/>
    <col min="13322" max="13322" width="16" customWidth="1"/>
    <col min="13325" max="13325" width="0" hidden="1" customWidth="1"/>
    <col min="13326" max="13326" width="14.28515625" customWidth="1"/>
    <col min="13568" max="13569" width="10" customWidth="1"/>
    <col min="13570" max="13570" width="74.28515625" customWidth="1"/>
    <col min="13571" max="13571" width="18.42578125" customWidth="1"/>
    <col min="13572" max="13572" width="14.140625" customWidth="1"/>
    <col min="13573" max="13573" width="1.85546875" customWidth="1"/>
    <col min="13574" max="13574" width="14.85546875" customWidth="1"/>
    <col min="13575" max="13575" width="13" customWidth="1"/>
    <col min="13576" max="13576" width="10.28515625" customWidth="1"/>
    <col min="13577" max="13577" width="15.140625" customWidth="1"/>
    <col min="13578" max="13578" width="16" customWidth="1"/>
    <col min="13581" max="13581" width="0" hidden="1" customWidth="1"/>
    <col min="13582" max="13582" width="14.28515625" customWidth="1"/>
    <col min="13824" max="13825" width="10" customWidth="1"/>
    <col min="13826" max="13826" width="74.28515625" customWidth="1"/>
    <col min="13827" max="13827" width="18.42578125" customWidth="1"/>
    <col min="13828" max="13828" width="14.140625" customWidth="1"/>
    <col min="13829" max="13829" width="1.85546875" customWidth="1"/>
    <col min="13830" max="13830" width="14.85546875" customWidth="1"/>
    <col min="13831" max="13831" width="13" customWidth="1"/>
    <col min="13832" max="13832" width="10.28515625" customWidth="1"/>
    <col min="13833" max="13833" width="15.140625" customWidth="1"/>
    <col min="13834" max="13834" width="16" customWidth="1"/>
    <col min="13837" max="13837" width="0" hidden="1" customWidth="1"/>
    <col min="13838" max="13838" width="14.28515625" customWidth="1"/>
    <col min="14080" max="14081" width="10" customWidth="1"/>
    <col min="14082" max="14082" width="74.28515625" customWidth="1"/>
    <col min="14083" max="14083" width="18.42578125" customWidth="1"/>
    <col min="14084" max="14084" width="14.140625" customWidth="1"/>
    <col min="14085" max="14085" width="1.85546875" customWidth="1"/>
    <col min="14086" max="14086" width="14.85546875" customWidth="1"/>
    <col min="14087" max="14087" width="13" customWidth="1"/>
    <col min="14088" max="14088" width="10.28515625" customWidth="1"/>
    <col min="14089" max="14089" width="15.140625" customWidth="1"/>
    <col min="14090" max="14090" width="16" customWidth="1"/>
    <col min="14093" max="14093" width="0" hidden="1" customWidth="1"/>
    <col min="14094" max="14094" width="14.28515625" customWidth="1"/>
    <col min="14336" max="14337" width="10" customWidth="1"/>
    <col min="14338" max="14338" width="74.28515625" customWidth="1"/>
    <col min="14339" max="14339" width="18.42578125" customWidth="1"/>
    <col min="14340" max="14340" width="14.140625" customWidth="1"/>
    <col min="14341" max="14341" width="1.85546875" customWidth="1"/>
    <col min="14342" max="14342" width="14.85546875" customWidth="1"/>
    <col min="14343" max="14343" width="13" customWidth="1"/>
    <col min="14344" max="14344" width="10.28515625" customWidth="1"/>
    <col min="14345" max="14345" width="15.140625" customWidth="1"/>
    <col min="14346" max="14346" width="16" customWidth="1"/>
    <col min="14349" max="14349" width="0" hidden="1" customWidth="1"/>
    <col min="14350" max="14350" width="14.28515625" customWidth="1"/>
    <col min="14592" max="14593" width="10" customWidth="1"/>
    <col min="14594" max="14594" width="74.28515625" customWidth="1"/>
    <col min="14595" max="14595" width="18.42578125" customWidth="1"/>
    <col min="14596" max="14596" width="14.140625" customWidth="1"/>
    <col min="14597" max="14597" width="1.85546875" customWidth="1"/>
    <col min="14598" max="14598" width="14.85546875" customWidth="1"/>
    <col min="14599" max="14599" width="13" customWidth="1"/>
    <col min="14600" max="14600" width="10.28515625" customWidth="1"/>
    <col min="14601" max="14601" width="15.140625" customWidth="1"/>
    <col min="14602" max="14602" width="16" customWidth="1"/>
    <col min="14605" max="14605" width="0" hidden="1" customWidth="1"/>
    <col min="14606" max="14606" width="14.28515625" customWidth="1"/>
    <col min="14848" max="14849" width="10" customWidth="1"/>
    <col min="14850" max="14850" width="74.28515625" customWidth="1"/>
    <col min="14851" max="14851" width="18.42578125" customWidth="1"/>
    <col min="14852" max="14852" width="14.140625" customWidth="1"/>
    <col min="14853" max="14853" width="1.85546875" customWidth="1"/>
    <col min="14854" max="14854" width="14.85546875" customWidth="1"/>
    <col min="14855" max="14855" width="13" customWidth="1"/>
    <col min="14856" max="14856" width="10.28515625" customWidth="1"/>
    <col min="14857" max="14857" width="15.140625" customWidth="1"/>
    <col min="14858" max="14858" width="16" customWidth="1"/>
    <col min="14861" max="14861" width="0" hidden="1" customWidth="1"/>
    <col min="14862" max="14862" width="14.28515625" customWidth="1"/>
    <col min="15104" max="15105" width="10" customWidth="1"/>
    <col min="15106" max="15106" width="74.28515625" customWidth="1"/>
    <col min="15107" max="15107" width="18.42578125" customWidth="1"/>
    <col min="15108" max="15108" width="14.140625" customWidth="1"/>
    <col min="15109" max="15109" width="1.85546875" customWidth="1"/>
    <col min="15110" max="15110" width="14.85546875" customWidth="1"/>
    <col min="15111" max="15111" width="13" customWidth="1"/>
    <col min="15112" max="15112" width="10.28515625" customWidth="1"/>
    <col min="15113" max="15113" width="15.140625" customWidth="1"/>
    <col min="15114" max="15114" width="16" customWidth="1"/>
    <col min="15117" max="15117" width="0" hidden="1" customWidth="1"/>
    <col min="15118" max="15118" width="14.28515625" customWidth="1"/>
    <col min="15360" max="15361" width="10" customWidth="1"/>
    <col min="15362" max="15362" width="74.28515625" customWidth="1"/>
    <col min="15363" max="15363" width="18.42578125" customWidth="1"/>
    <col min="15364" max="15364" width="14.140625" customWidth="1"/>
    <col min="15365" max="15365" width="1.85546875" customWidth="1"/>
    <col min="15366" max="15366" width="14.85546875" customWidth="1"/>
    <col min="15367" max="15367" width="13" customWidth="1"/>
    <col min="15368" max="15368" width="10.28515625" customWidth="1"/>
    <col min="15369" max="15369" width="15.140625" customWidth="1"/>
    <col min="15370" max="15370" width="16" customWidth="1"/>
    <col min="15373" max="15373" width="0" hidden="1" customWidth="1"/>
    <col min="15374" max="15374" width="14.28515625" customWidth="1"/>
    <col min="15616" max="15617" width="10" customWidth="1"/>
    <col min="15618" max="15618" width="74.28515625" customWidth="1"/>
    <col min="15619" max="15619" width="18.42578125" customWidth="1"/>
    <col min="15620" max="15620" width="14.140625" customWidth="1"/>
    <col min="15621" max="15621" width="1.85546875" customWidth="1"/>
    <col min="15622" max="15622" width="14.85546875" customWidth="1"/>
    <col min="15623" max="15623" width="13" customWidth="1"/>
    <col min="15624" max="15624" width="10.28515625" customWidth="1"/>
    <col min="15625" max="15625" width="15.140625" customWidth="1"/>
    <col min="15626" max="15626" width="16" customWidth="1"/>
    <col min="15629" max="15629" width="0" hidden="1" customWidth="1"/>
    <col min="15630" max="15630" width="14.28515625" customWidth="1"/>
    <col min="15872" max="15873" width="10" customWidth="1"/>
    <col min="15874" max="15874" width="74.28515625" customWidth="1"/>
    <col min="15875" max="15875" width="18.42578125" customWidth="1"/>
    <col min="15876" max="15876" width="14.140625" customWidth="1"/>
    <col min="15877" max="15877" width="1.85546875" customWidth="1"/>
    <col min="15878" max="15878" width="14.85546875" customWidth="1"/>
    <col min="15879" max="15879" width="13" customWidth="1"/>
    <col min="15880" max="15880" width="10.28515625" customWidth="1"/>
    <col min="15881" max="15881" width="15.140625" customWidth="1"/>
    <col min="15882" max="15882" width="16" customWidth="1"/>
    <col min="15885" max="15885" width="0" hidden="1" customWidth="1"/>
    <col min="15886" max="15886" width="14.28515625" customWidth="1"/>
    <col min="16128" max="16129" width="10" customWidth="1"/>
    <col min="16130" max="16130" width="74.28515625" customWidth="1"/>
    <col min="16131" max="16131" width="18.42578125" customWidth="1"/>
    <col min="16132" max="16132" width="14.140625" customWidth="1"/>
    <col min="16133" max="16133" width="1.85546875" customWidth="1"/>
    <col min="16134" max="16134" width="14.85546875" customWidth="1"/>
    <col min="16135" max="16135" width="13" customWidth="1"/>
    <col min="16136" max="16136" width="10.28515625" customWidth="1"/>
    <col min="16137" max="16137" width="15.140625" customWidth="1"/>
    <col min="16138" max="16138" width="16" customWidth="1"/>
    <col min="16141" max="16141" width="0" hidden="1" customWidth="1"/>
    <col min="16142" max="16142" width="14.28515625" customWidth="1"/>
  </cols>
  <sheetData>
    <row r="1" spans="1:13" x14ac:dyDescent="0.25">
      <c r="A1" s="63" t="s">
        <v>289</v>
      </c>
      <c r="B1" s="73"/>
      <c r="C1" s="2"/>
      <c r="D1" s="2"/>
      <c r="E1" s="2"/>
      <c r="F1" s="3"/>
      <c r="G1" s="4"/>
      <c r="H1" s="122"/>
      <c r="I1" s="123"/>
      <c r="J1" s="122"/>
    </row>
    <row r="2" spans="1:13" ht="19.5" customHeight="1" thickBot="1" x14ac:dyDescent="0.3">
      <c r="A2" s="59" t="s">
        <v>47</v>
      </c>
      <c r="B2" s="8"/>
      <c r="D2" s="88" t="s">
        <v>0</v>
      </c>
      <c r="E2" s="9"/>
      <c r="F2" s="62">
        <f>16000-D5</f>
        <v>10.680000000000291</v>
      </c>
      <c r="G2" s="10"/>
      <c r="H2" s="122"/>
      <c r="I2" s="123"/>
      <c r="J2" s="122"/>
    </row>
    <row r="3" spans="1:13" ht="15.75" thickTop="1" x14ac:dyDescent="0.25">
      <c r="A3" s="60" t="s">
        <v>18</v>
      </c>
      <c r="B3" s="11" t="s">
        <v>57</v>
      </c>
      <c r="C3" s="6"/>
      <c r="D3" s="6"/>
      <c r="E3" s="6"/>
      <c r="F3" s="12"/>
      <c r="G3" s="6"/>
      <c r="H3" s="122"/>
      <c r="I3" s="124"/>
      <c r="J3" s="125"/>
    </row>
    <row r="4" spans="1:13" x14ac:dyDescent="0.25">
      <c r="A4" s="60"/>
      <c r="B4" s="14" t="s">
        <v>20</v>
      </c>
      <c r="C4" s="11"/>
      <c r="D4" s="6"/>
      <c r="E4" s="6"/>
      <c r="F4" s="12"/>
      <c r="G4" s="6"/>
      <c r="H4" s="122"/>
      <c r="I4" s="124"/>
      <c r="J4" s="125"/>
    </row>
    <row r="5" spans="1:13" x14ac:dyDescent="0.25">
      <c r="A5" s="60"/>
      <c r="B5" s="11"/>
      <c r="C5" s="15" t="s">
        <v>2</v>
      </c>
      <c r="D5" s="89">
        <f>SUM(D8:D51)</f>
        <v>15989.32</v>
      </c>
      <c r="E5" s="90"/>
      <c r="F5" s="89">
        <f>SUM(F8:F51)</f>
        <v>158326.57</v>
      </c>
      <c r="G5" s="6"/>
      <c r="H5" s="122"/>
      <c r="I5" s="124"/>
      <c r="J5" s="125"/>
    </row>
    <row r="6" spans="1:13" ht="6" customHeight="1" x14ac:dyDescent="0.25">
      <c r="A6" s="60"/>
      <c r="B6" s="11"/>
      <c r="C6" s="11"/>
      <c r="D6" s="6"/>
      <c r="E6" s="6"/>
      <c r="F6" s="12"/>
      <c r="G6" s="6"/>
      <c r="H6" s="122"/>
      <c r="I6" s="124"/>
      <c r="J6" s="125"/>
    </row>
    <row r="7" spans="1:13" s="21" customFormat="1" ht="34.5" customHeight="1" x14ac:dyDescent="0.25">
      <c r="A7" s="17" t="s">
        <v>3</v>
      </c>
      <c r="B7" s="18" t="s">
        <v>4</v>
      </c>
      <c r="C7" s="75" t="s">
        <v>5</v>
      </c>
      <c r="D7" s="19" t="s">
        <v>6</v>
      </c>
      <c r="E7" s="19"/>
      <c r="F7" s="19" t="s">
        <v>7</v>
      </c>
      <c r="G7" s="20" t="s">
        <v>48</v>
      </c>
      <c r="H7" s="126"/>
      <c r="I7" s="126"/>
      <c r="J7" s="126"/>
      <c r="L7" s="22"/>
      <c r="M7" s="23"/>
    </row>
    <row r="8" spans="1:13" s="76" customFormat="1" ht="14.25" customHeight="1" x14ac:dyDescent="0.2">
      <c r="A8" s="29" t="s">
        <v>290</v>
      </c>
      <c r="B8" s="1" t="s">
        <v>291</v>
      </c>
      <c r="C8" s="25">
        <v>2400</v>
      </c>
      <c r="D8" s="25">
        <v>1500</v>
      </c>
      <c r="E8" s="25"/>
      <c r="F8" s="152">
        <f>C8-D8</f>
        <v>900</v>
      </c>
      <c r="G8" s="114" t="s">
        <v>327</v>
      </c>
      <c r="H8" s="127"/>
      <c r="I8" s="128"/>
      <c r="J8" s="129"/>
    </row>
    <row r="9" spans="1:13" s="76" customFormat="1" ht="25.5" x14ac:dyDescent="0.2">
      <c r="A9" s="29" t="s">
        <v>292</v>
      </c>
      <c r="B9" s="119" t="s">
        <v>293</v>
      </c>
      <c r="C9" s="25">
        <v>1500</v>
      </c>
      <c r="D9" s="25">
        <v>71.430000000000007</v>
      </c>
      <c r="E9" s="25"/>
      <c r="F9" s="152">
        <f t="shared" ref="F9:F26" si="0">C9-D9</f>
        <v>1428.57</v>
      </c>
      <c r="G9" s="219" t="s">
        <v>279</v>
      </c>
      <c r="H9" s="127"/>
      <c r="I9" s="134"/>
      <c r="J9" s="135"/>
    </row>
    <row r="10" spans="1:13" s="76" customFormat="1" x14ac:dyDescent="0.2">
      <c r="A10" s="29" t="s">
        <v>294</v>
      </c>
      <c r="B10" s="1" t="s">
        <v>295</v>
      </c>
      <c r="C10" s="25">
        <v>500</v>
      </c>
      <c r="D10" s="25">
        <v>500</v>
      </c>
      <c r="E10" s="25"/>
      <c r="F10" s="152">
        <f t="shared" si="0"/>
        <v>0</v>
      </c>
      <c r="G10" s="114" t="s">
        <v>328</v>
      </c>
      <c r="H10" s="127"/>
      <c r="I10" s="136"/>
      <c r="J10" s="129"/>
    </row>
    <row r="11" spans="1:13" s="76" customFormat="1" x14ac:dyDescent="0.2">
      <c r="A11" s="29" t="s">
        <v>296</v>
      </c>
      <c r="B11" s="119" t="s">
        <v>297</v>
      </c>
      <c r="C11" s="25">
        <v>500</v>
      </c>
      <c r="D11" s="25">
        <v>500</v>
      </c>
      <c r="E11" s="25"/>
      <c r="F11" s="152">
        <f t="shared" si="0"/>
        <v>0</v>
      </c>
      <c r="G11" s="150" t="s">
        <v>329</v>
      </c>
      <c r="H11" s="127"/>
      <c r="I11" s="136"/>
      <c r="J11" s="129"/>
    </row>
    <row r="12" spans="1:13" s="76" customFormat="1" x14ac:dyDescent="0.2">
      <c r="A12" s="29" t="s">
        <v>298</v>
      </c>
      <c r="B12" s="1" t="s">
        <v>299</v>
      </c>
      <c r="C12" s="25">
        <v>450</v>
      </c>
      <c r="D12" s="25">
        <v>450</v>
      </c>
      <c r="E12" s="25"/>
      <c r="F12" s="152">
        <f t="shared" si="0"/>
        <v>0</v>
      </c>
      <c r="G12" s="114" t="s">
        <v>329</v>
      </c>
      <c r="H12" s="127"/>
      <c r="I12" s="127"/>
      <c r="J12" s="128"/>
    </row>
    <row r="13" spans="1:13" s="76" customFormat="1" ht="25.5" x14ac:dyDescent="0.2">
      <c r="A13" s="29" t="s">
        <v>300</v>
      </c>
      <c r="B13" s="119" t="s">
        <v>301</v>
      </c>
      <c r="C13" s="25">
        <v>137245</v>
      </c>
      <c r="D13" s="25">
        <v>1500</v>
      </c>
      <c r="E13" s="25"/>
      <c r="F13" s="152">
        <f t="shared" si="0"/>
        <v>135745</v>
      </c>
      <c r="G13" s="114" t="s">
        <v>330</v>
      </c>
      <c r="H13" s="127"/>
      <c r="I13" s="127"/>
      <c r="J13" s="128"/>
    </row>
    <row r="14" spans="1:13" s="76" customFormat="1" x14ac:dyDescent="0.2">
      <c r="A14" s="29" t="s">
        <v>302</v>
      </c>
      <c r="B14" s="1" t="s">
        <v>303</v>
      </c>
      <c r="C14" s="25">
        <v>3000</v>
      </c>
      <c r="D14" s="25">
        <v>2500</v>
      </c>
      <c r="E14" s="25"/>
      <c r="F14" s="152">
        <f t="shared" si="0"/>
        <v>500</v>
      </c>
      <c r="G14" s="114" t="s">
        <v>286</v>
      </c>
      <c r="H14" s="28"/>
      <c r="I14" s="29"/>
      <c r="J14" s="28"/>
    </row>
    <row r="15" spans="1:13" s="76" customFormat="1" x14ac:dyDescent="0.2">
      <c r="A15" s="29" t="s">
        <v>304</v>
      </c>
      <c r="B15" s="1" t="s">
        <v>305</v>
      </c>
      <c r="C15" s="25">
        <v>3900</v>
      </c>
      <c r="D15" s="25">
        <v>2500</v>
      </c>
      <c r="E15" s="25"/>
      <c r="F15" s="152">
        <f t="shared" si="0"/>
        <v>1400</v>
      </c>
      <c r="G15" s="114" t="s">
        <v>329</v>
      </c>
      <c r="H15" s="28"/>
      <c r="I15" s="28"/>
      <c r="J15" s="27"/>
    </row>
    <row r="16" spans="1:13" s="76" customFormat="1" ht="25.5" x14ac:dyDescent="0.2">
      <c r="A16" s="153" t="s">
        <v>259</v>
      </c>
      <c r="B16" s="69" t="s">
        <v>306</v>
      </c>
      <c r="C16" s="25">
        <f>(27*6)+8.89</f>
        <v>170.89</v>
      </c>
      <c r="D16" s="25">
        <f>162+8.89</f>
        <v>170.89</v>
      </c>
      <c r="E16" s="25"/>
      <c r="F16" s="152">
        <f t="shared" si="0"/>
        <v>0</v>
      </c>
      <c r="G16" s="114" t="s">
        <v>284</v>
      </c>
      <c r="H16" s="28"/>
      <c r="I16" s="29"/>
      <c r="J16" s="28"/>
    </row>
    <row r="17" spans="1:10" s="76" customFormat="1" x14ac:dyDescent="0.2">
      <c r="A17" s="147" t="s">
        <v>307</v>
      </c>
      <c r="B17" s="119" t="s">
        <v>308</v>
      </c>
      <c r="C17" s="25">
        <v>2200</v>
      </c>
      <c r="D17" s="25">
        <v>300</v>
      </c>
      <c r="E17" s="25"/>
      <c r="F17" s="152">
        <f t="shared" si="0"/>
        <v>1900</v>
      </c>
      <c r="G17" s="114" t="s">
        <v>331</v>
      </c>
      <c r="H17" s="28"/>
      <c r="I17" s="29"/>
      <c r="J17" s="28"/>
    </row>
    <row r="18" spans="1:10" s="76" customFormat="1" x14ac:dyDescent="0.2">
      <c r="A18" s="29" t="s">
        <v>309</v>
      </c>
      <c r="B18" s="1" t="s">
        <v>310</v>
      </c>
      <c r="C18" s="25">
        <v>9000</v>
      </c>
      <c r="D18" s="25">
        <v>500</v>
      </c>
      <c r="E18" s="25"/>
      <c r="F18" s="152">
        <f t="shared" si="0"/>
        <v>8500</v>
      </c>
      <c r="G18" s="114" t="s">
        <v>330</v>
      </c>
      <c r="H18" s="28"/>
      <c r="I18" s="29"/>
      <c r="J18" s="28"/>
    </row>
    <row r="19" spans="1:10" s="76" customFormat="1" x14ac:dyDescent="0.2">
      <c r="A19" s="29" t="s">
        <v>311</v>
      </c>
      <c r="B19" s="119" t="s">
        <v>312</v>
      </c>
      <c r="C19" s="25">
        <v>500</v>
      </c>
      <c r="D19" s="25">
        <v>300</v>
      </c>
      <c r="E19" s="25"/>
      <c r="F19" s="152">
        <f t="shared" si="0"/>
        <v>200</v>
      </c>
      <c r="G19" s="114" t="s">
        <v>286</v>
      </c>
      <c r="H19" s="28"/>
      <c r="I19" s="29"/>
      <c r="J19" s="28"/>
    </row>
    <row r="20" spans="1:10" s="76" customFormat="1" x14ac:dyDescent="0.2">
      <c r="A20" s="29" t="s">
        <v>313</v>
      </c>
      <c r="B20" s="119" t="s">
        <v>314</v>
      </c>
      <c r="C20" s="25">
        <v>500</v>
      </c>
      <c r="D20" s="25">
        <v>500</v>
      </c>
      <c r="E20" s="25"/>
      <c r="F20" s="152">
        <f t="shared" si="0"/>
        <v>0</v>
      </c>
      <c r="G20" s="114" t="s">
        <v>286</v>
      </c>
      <c r="H20" s="28"/>
      <c r="I20" s="29"/>
      <c r="J20" s="28"/>
    </row>
    <row r="21" spans="1:10" s="76" customFormat="1" x14ac:dyDescent="0.2">
      <c r="A21" s="29" t="s">
        <v>315</v>
      </c>
      <c r="B21" s="119" t="s">
        <v>316</v>
      </c>
      <c r="C21" s="25">
        <v>500</v>
      </c>
      <c r="D21" s="25">
        <v>300</v>
      </c>
      <c r="E21" s="25"/>
      <c r="F21" s="152">
        <f t="shared" si="0"/>
        <v>200</v>
      </c>
      <c r="G21" s="114" t="s">
        <v>286</v>
      </c>
      <c r="H21" s="28"/>
      <c r="I21" s="29"/>
      <c r="J21" s="28"/>
    </row>
    <row r="22" spans="1:10" s="76" customFormat="1" x14ac:dyDescent="0.2">
      <c r="A22" s="29" t="s">
        <v>317</v>
      </c>
      <c r="B22" s="119" t="s">
        <v>318</v>
      </c>
      <c r="C22" s="25">
        <v>1860</v>
      </c>
      <c r="D22" s="25">
        <v>1160</v>
      </c>
      <c r="E22" s="25"/>
      <c r="F22" s="152">
        <f t="shared" si="0"/>
        <v>700</v>
      </c>
      <c r="G22" s="114" t="s">
        <v>139</v>
      </c>
      <c r="H22" s="28"/>
      <c r="I22" s="29"/>
      <c r="J22" s="28"/>
    </row>
    <row r="23" spans="1:10" s="80" customFormat="1" x14ac:dyDescent="0.2">
      <c r="A23" s="29" t="s">
        <v>319</v>
      </c>
      <c r="B23" s="119" t="s">
        <v>320</v>
      </c>
      <c r="C23" s="25">
        <v>900</v>
      </c>
      <c r="D23" s="25">
        <v>450</v>
      </c>
      <c r="E23" s="25"/>
      <c r="F23" s="152">
        <f t="shared" si="0"/>
        <v>450</v>
      </c>
      <c r="G23" s="114" t="s">
        <v>286</v>
      </c>
      <c r="H23" s="67"/>
      <c r="I23" s="74"/>
      <c r="J23" s="67"/>
    </row>
    <row r="24" spans="1:10" s="80" customFormat="1" x14ac:dyDescent="0.2">
      <c r="A24" s="147" t="s">
        <v>321</v>
      </c>
      <c r="B24" s="119" t="s">
        <v>322</v>
      </c>
      <c r="C24" s="25">
        <v>8450</v>
      </c>
      <c r="D24" s="26">
        <v>2200</v>
      </c>
      <c r="E24" s="25"/>
      <c r="F24" s="152">
        <f t="shared" si="0"/>
        <v>6250</v>
      </c>
      <c r="G24" s="114" t="s">
        <v>204</v>
      </c>
      <c r="H24" s="67"/>
      <c r="I24" s="74"/>
      <c r="J24" s="67"/>
    </row>
    <row r="25" spans="1:10" s="80" customFormat="1" x14ac:dyDescent="0.2">
      <c r="A25" s="147" t="s">
        <v>323</v>
      </c>
      <c r="B25" s="119" t="s">
        <v>324</v>
      </c>
      <c r="C25" s="25">
        <v>300</v>
      </c>
      <c r="D25" s="26">
        <v>147</v>
      </c>
      <c r="E25" s="25"/>
      <c r="F25" s="152">
        <f t="shared" si="0"/>
        <v>153</v>
      </c>
      <c r="G25" s="114" t="s">
        <v>139</v>
      </c>
      <c r="H25" s="67"/>
      <c r="I25" s="74"/>
      <c r="J25" s="67"/>
    </row>
    <row r="26" spans="1:10" s="76" customFormat="1" ht="25.5" x14ac:dyDescent="0.2">
      <c r="A26" s="138" t="s">
        <v>325</v>
      </c>
      <c r="B26" s="119" t="s">
        <v>326</v>
      </c>
      <c r="C26" s="25">
        <v>440</v>
      </c>
      <c r="D26" s="25">
        <v>440</v>
      </c>
      <c r="E26" s="25"/>
      <c r="F26" s="26">
        <f t="shared" si="0"/>
        <v>0</v>
      </c>
      <c r="G26" s="114" t="s">
        <v>332</v>
      </c>
      <c r="H26" s="28"/>
      <c r="I26" s="29"/>
      <c r="J26" s="28"/>
    </row>
    <row r="27" spans="1:10" s="76" customFormat="1" x14ac:dyDescent="0.2">
      <c r="A27" s="72"/>
      <c r="B27" s="1"/>
      <c r="C27" s="25"/>
      <c r="D27" s="25"/>
      <c r="E27" s="25"/>
      <c r="F27" s="26"/>
      <c r="G27" s="28"/>
      <c r="H27" s="28"/>
      <c r="I27" s="29"/>
      <c r="J27" s="28"/>
    </row>
    <row r="28" spans="1:10" s="76" customFormat="1" x14ac:dyDescent="0.2">
      <c r="A28" s="72"/>
      <c r="B28" s="1"/>
      <c r="C28" s="25"/>
      <c r="D28" s="25"/>
      <c r="E28" s="25"/>
      <c r="F28" s="26"/>
      <c r="G28" s="28"/>
      <c r="H28" s="28"/>
      <c r="I28" s="29"/>
      <c r="J28" s="28"/>
    </row>
    <row r="29" spans="1:10" s="76" customFormat="1" x14ac:dyDescent="0.2">
      <c r="A29" s="72"/>
      <c r="B29" s="64"/>
      <c r="C29" s="25"/>
      <c r="D29" s="25"/>
      <c r="E29" s="25"/>
      <c r="F29" s="26"/>
      <c r="G29" s="28"/>
      <c r="H29" s="28"/>
      <c r="I29" s="29"/>
      <c r="J29" s="28"/>
    </row>
    <row r="30" spans="1:10" s="76" customFormat="1" x14ac:dyDescent="0.2">
      <c r="A30" s="72"/>
      <c r="B30" s="1"/>
      <c r="C30" s="25"/>
      <c r="D30" s="25"/>
      <c r="E30" s="25"/>
      <c r="F30" s="26"/>
      <c r="G30" s="28"/>
      <c r="H30" s="28"/>
      <c r="I30" s="29"/>
      <c r="J30" s="28"/>
    </row>
    <row r="31" spans="1:10" s="76" customFormat="1" x14ac:dyDescent="0.2">
      <c r="A31" s="72"/>
      <c r="B31" s="1"/>
      <c r="C31" s="25"/>
      <c r="D31" s="25"/>
      <c r="E31" s="25"/>
      <c r="F31" s="26"/>
      <c r="G31" s="28"/>
      <c r="H31" s="28"/>
      <c r="I31" s="29"/>
      <c r="J31" s="28"/>
    </row>
    <row r="32" spans="1:10" s="76" customFormat="1" x14ac:dyDescent="0.2">
      <c r="A32" s="72"/>
      <c r="B32" s="1"/>
      <c r="C32" s="25"/>
      <c r="D32" s="25"/>
      <c r="E32" s="25"/>
      <c r="F32" s="26"/>
      <c r="G32" s="28"/>
      <c r="H32" s="28"/>
      <c r="I32" s="29"/>
      <c r="J32" s="28"/>
    </row>
    <row r="33" spans="1:10" s="76" customFormat="1" x14ac:dyDescent="0.2">
      <c r="A33" s="72"/>
      <c r="B33" s="1"/>
      <c r="C33" s="25"/>
      <c r="D33" s="25"/>
      <c r="E33" s="25"/>
      <c r="F33" s="26"/>
      <c r="G33" s="28"/>
      <c r="H33" s="28"/>
      <c r="I33" s="29"/>
      <c r="J33" s="28"/>
    </row>
    <row r="34" spans="1:10" s="76" customFormat="1" x14ac:dyDescent="0.2">
      <c r="A34" s="72"/>
      <c r="B34" s="1"/>
      <c r="C34" s="25"/>
      <c r="D34" s="25"/>
      <c r="E34" s="25"/>
      <c r="F34" s="26"/>
      <c r="G34" s="28"/>
      <c r="H34" s="28"/>
      <c r="I34" s="29"/>
      <c r="J34" s="28"/>
    </row>
    <row r="35" spans="1:10" s="76" customFormat="1" x14ac:dyDescent="0.2">
      <c r="A35" s="72"/>
      <c r="B35" s="1"/>
      <c r="C35" s="25"/>
      <c r="D35" s="25"/>
      <c r="E35" s="25"/>
      <c r="F35" s="26"/>
      <c r="G35" s="28"/>
      <c r="H35" s="28"/>
      <c r="I35" s="29"/>
      <c r="J35" s="28"/>
    </row>
    <row r="36" spans="1:10" s="76" customFormat="1" x14ac:dyDescent="0.2">
      <c r="A36" s="72"/>
      <c r="B36" s="1"/>
      <c r="C36" s="25"/>
      <c r="D36" s="25"/>
      <c r="E36" s="25"/>
      <c r="F36" s="26"/>
      <c r="G36" s="28"/>
      <c r="H36" s="28"/>
      <c r="I36" s="29"/>
      <c r="J36" s="28"/>
    </row>
    <row r="37" spans="1:10" s="76" customFormat="1" x14ac:dyDescent="0.2">
      <c r="A37" s="72"/>
      <c r="B37" s="1"/>
      <c r="C37" s="25"/>
      <c r="D37" s="25"/>
      <c r="E37" s="25"/>
      <c r="F37" s="26"/>
      <c r="G37" s="28"/>
      <c r="H37" s="28"/>
      <c r="I37" s="29"/>
      <c r="J37" s="28"/>
    </row>
    <row r="38" spans="1:10" s="76" customFormat="1" x14ac:dyDescent="0.2">
      <c r="A38" s="72"/>
      <c r="B38" s="74"/>
      <c r="C38" s="25"/>
      <c r="D38" s="25"/>
      <c r="E38" s="25"/>
      <c r="F38" s="26"/>
      <c r="G38" s="28"/>
      <c r="H38" s="28"/>
      <c r="I38" s="29"/>
      <c r="J38" s="28"/>
    </row>
    <row r="39" spans="1:10" s="76" customFormat="1" x14ac:dyDescent="0.2">
      <c r="A39" s="83"/>
      <c r="B39" s="74"/>
      <c r="C39" s="25"/>
      <c r="D39" s="25"/>
      <c r="E39" s="25"/>
      <c r="F39" s="26"/>
      <c r="G39" s="28"/>
      <c r="H39" s="28"/>
      <c r="I39" s="29"/>
      <c r="J39" s="28"/>
    </row>
    <row r="40" spans="1:10" x14ac:dyDescent="0.25">
      <c r="A40" s="84"/>
      <c r="B40" s="74"/>
      <c r="C40" s="44"/>
      <c r="D40" s="44"/>
      <c r="E40" s="44"/>
      <c r="F40" s="61"/>
      <c r="G40" s="28"/>
      <c r="I40" s="29"/>
    </row>
    <row r="41" spans="1:10" x14ac:dyDescent="0.25">
      <c r="A41" s="84"/>
      <c r="B41" s="74"/>
      <c r="C41" s="44"/>
      <c r="D41" s="44"/>
      <c r="E41" s="44"/>
      <c r="F41" s="61"/>
      <c r="G41" s="28"/>
    </row>
    <row r="42" spans="1:10" x14ac:dyDescent="0.25">
      <c r="A42" s="84"/>
      <c r="B42" s="74"/>
      <c r="C42" s="44"/>
      <c r="D42" s="44"/>
      <c r="E42" s="44"/>
      <c r="F42" s="61"/>
      <c r="G42" s="28"/>
    </row>
    <row r="43" spans="1:10" x14ac:dyDescent="0.25">
      <c r="B43" s="82"/>
      <c r="C43" s="44"/>
      <c r="D43" s="44"/>
      <c r="E43" s="44"/>
      <c r="F43" s="61"/>
    </row>
    <row r="44" spans="1:10" x14ac:dyDescent="0.25">
      <c r="B44" s="82"/>
      <c r="C44" s="44"/>
      <c r="D44" s="44"/>
      <c r="E44" s="44"/>
      <c r="F44" s="61"/>
    </row>
    <row r="45" spans="1:10" x14ac:dyDescent="0.25">
      <c r="B45" s="66"/>
    </row>
    <row r="46" spans="1:10" x14ac:dyDescent="0.25">
      <c r="B46" s="66"/>
    </row>
    <row r="47" spans="1:10" x14ac:dyDescent="0.25">
      <c r="B47" s="66"/>
    </row>
    <row r="48" spans="1:10" x14ac:dyDescent="0.25">
      <c r="B48" s="66"/>
    </row>
    <row r="49" spans="2:2" x14ac:dyDescent="0.25">
      <c r="B49" s="66"/>
    </row>
    <row r="50" spans="2:2" x14ac:dyDescent="0.25">
      <c r="B50" s="66"/>
    </row>
    <row r="51" spans="2:2" x14ac:dyDescent="0.25">
      <c r="B51" s="66"/>
    </row>
    <row r="52" spans="2:2" x14ac:dyDescent="0.25">
      <c r="B52" s="66"/>
    </row>
    <row r="53" spans="2:2" x14ac:dyDescent="0.25">
      <c r="B53" s="66"/>
    </row>
    <row r="54" spans="2:2" x14ac:dyDescent="0.25">
      <c r="B54" s="66"/>
    </row>
    <row r="55" spans="2:2" x14ac:dyDescent="0.25">
      <c r="B55" s="66"/>
    </row>
    <row r="56" spans="2:2" x14ac:dyDescent="0.25">
      <c r="B56" s="66"/>
    </row>
    <row r="57" spans="2:2" x14ac:dyDescent="0.25">
      <c r="B57" s="66"/>
    </row>
    <row r="58" spans="2:2" x14ac:dyDescent="0.25">
      <c r="B58" s="66"/>
    </row>
    <row r="59" spans="2:2" x14ac:dyDescent="0.25">
      <c r="B59" s="66"/>
    </row>
    <row r="60" spans="2:2" x14ac:dyDescent="0.25">
      <c r="B60" s="66"/>
    </row>
    <row r="61" spans="2:2" x14ac:dyDescent="0.25">
      <c r="B61" s="66"/>
    </row>
    <row r="62" spans="2:2" x14ac:dyDescent="0.25">
      <c r="B62" s="66"/>
    </row>
    <row r="63" spans="2:2" x14ac:dyDescent="0.25">
      <c r="B63" s="66"/>
    </row>
    <row r="64" spans="2:2" x14ac:dyDescent="0.25">
      <c r="B64" s="66"/>
    </row>
    <row r="65" spans="2:2" x14ac:dyDescent="0.25">
      <c r="B65" s="66"/>
    </row>
    <row r="66" spans="2:2" x14ac:dyDescent="0.25">
      <c r="B66" s="6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22d2a2-007b-4211-bd89-88b838a70236" xsi:nil="true"/>
    <lcf76f155ced4ddcb4097134ff3c332f xmlns="1d19b281-dcf2-476e-863a-3c00e7928ad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0B603E96EC5841AFAABC04F782D6B3" ma:contentTypeVersion="13" ma:contentTypeDescription="Create a new document." ma:contentTypeScope="" ma:versionID="7731e6161fe5af07fbd22be277f346aa">
  <xsd:schema xmlns:xsd="http://www.w3.org/2001/XMLSchema" xmlns:xs="http://www.w3.org/2001/XMLSchema" xmlns:p="http://schemas.microsoft.com/office/2006/metadata/properties" xmlns:ns2="6422d2a2-007b-4211-bd89-88b838a70236" xmlns:ns3="1d19b281-dcf2-476e-863a-3c00e7928adf" targetNamespace="http://schemas.microsoft.com/office/2006/metadata/properties" ma:root="true" ma:fieldsID="ca82687521e1fe7d24e1cdd7e91f7e59" ns2:_="" ns3:_="">
    <xsd:import namespace="6422d2a2-007b-4211-bd89-88b838a70236"/>
    <xsd:import namespace="1d19b281-dcf2-476e-863a-3c00e7928ad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2d2a2-007b-4211-bd89-88b838a7023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9177e6af-f5d9-4123-93b7-9aa92aaf6b59}" ma:internalName="TaxCatchAll" ma:showField="CatchAllData" ma:web="6422d2a2-007b-4211-bd89-88b838a702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19b281-dcf2-476e-863a-3c00e7928a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d8d7fc4-e056-491b-b14d-914997007d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58E155-C7BC-4C58-BE6F-AF8F04EAB822}">
  <ds:schemaRefs>
    <ds:schemaRef ds:uri="http://purl.org/dc/dcmitype/"/>
    <ds:schemaRef ds:uri="1d19b281-dcf2-476e-863a-3c00e7928adf"/>
    <ds:schemaRef ds:uri="http://purl.org/dc/terms/"/>
    <ds:schemaRef ds:uri="6422d2a2-007b-4211-bd89-88b838a70236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F72A75A-D56B-4A02-97AF-3C50C657E8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22d2a2-007b-4211-bd89-88b838a70236"/>
    <ds:schemaRef ds:uri="1d19b281-dcf2-476e-863a-3c00e7928a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AA9BD6-A017-4E21-9721-9FEF1D271F1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WDB Summary</vt:lpstr>
      <vt:lpstr>Ward 1</vt:lpstr>
      <vt:lpstr>Ward 2</vt:lpstr>
      <vt:lpstr>Ward 3</vt:lpstr>
      <vt:lpstr>Ward 4</vt:lpstr>
      <vt:lpstr>Ward 5</vt:lpstr>
      <vt:lpstr>Ward 6</vt:lpstr>
      <vt:lpstr>Ward 7</vt:lpstr>
      <vt:lpstr> Ward 8</vt:lpstr>
      <vt:lpstr> Ward 9</vt:lpstr>
      <vt:lpstr>Ward 10</vt:lpstr>
      <vt:lpstr>Ward 11</vt:lpstr>
      <vt:lpstr>Ward 12</vt:lpstr>
      <vt:lpstr>Ward 13</vt:lpstr>
      <vt:lpstr>Ward 14</vt:lpstr>
      <vt:lpstr>Ward 15</vt:lpstr>
      <vt:lpstr>Ward 16</vt:lpstr>
      <vt:lpstr>Ward 17</vt:lpstr>
      <vt:lpstr>Ward 18</vt:lpstr>
      <vt:lpstr>Ward 19</vt:lpstr>
      <vt:lpstr>Ward 20</vt:lpstr>
      <vt:lpstr>Ward 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 MacKay</dc:creator>
  <cp:lastModifiedBy>Lucy MacKay (Service Delivery)</cp:lastModifiedBy>
  <dcterms:created xsi:type="dcterms:W3CDTF">2020-03-12T10:32:38Z</dcterms:created>
  <dcterms:modified xsi:type="dcterms:W3CDTF">2023-05-19T11:15:37Z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0x010100E20B603E96EC5841AFAABC04F782D6B3</vt:lpwstr>
  </property>
  <property fmtid="{D5CDD505-2E9C-101B-9397-08002B2CF9AE}" pid="3" name="MediaServiceImageTags">
    <vt:lpwstr/>
  </property>
</Properties>
</file>