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8_{D1949A72-9169-46E4-9BC3-18DAF7CB72F7}" xr6:coauthVersionLast="47" xr6:coauthVersionMax="47" xr10:uidLastSave="{00000000-0000-0000-0000-000000000000}"/>
  <bookViews>
    <workbookView xWindow="-110" yWindow="-110" windowWidth="19420" windowHeight="10300" xr2:uid="{5BC7DBFB-A8E2-4160-B23C-236ACF66038D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Ward 8" sheetId="9" r:id="rId9"/>
    <sheet name="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  <sheet name="Ward 22" sheetId="23" r:id="rId2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3" l="1"/>
  <c r="D5" i="22"/>
  <c r="D5" i="13"/>
  <c r="A2" i="3"/>
  <c r="A2" i="4" s="1"/>
  <c r="A2" i="5" s="1"/>
  <c r="A2" i="6" s="1"/>
  <c r="A2" i="7" s="1"/>
  <c r="A2" i="8" s="1"/>
  <c r="A2" i="9" s="1"/>
  <c r="A2" i="10" s="1"/>
  <c r="A2" i="11" s="1"/>
  <c r="A2" i="12" s="1"/>
  <c r="A2" i="13" s="1"/>
  <c r="A2" i="14" s="1"/>
  <c r="A2" i="15" s="1"/>
  <c r="A2" i="16" s="1"/>
  <c r="A2" i="17" s="1"/>
  <c r="A2" i="18" s="1"/>
  <c r="A2" i="19" s="1"/>
  <c r="A2" i="20" s="1"/>
  <c r="A2" i="21" s="1"/>
  <c r="A2" i="22" s="1"/>
  <c r="A2" i="23" s="1"/>
  <c r="F5" i="23"/>
  <c r="E31" i="1" s="1"/>
  <c r="C31" i="1"/>
  <c r="F2" i="23"/>
  <c r="F5" i="22"/>
  <c r="E30" i="1"/>
  <c r="C30" i="1"/>
  <c r="F5" i="21"/>
  <c r="E29" i="1" s="1"/>
  <c r="D5" i="21"/>
  <c r="C29" i="1"/>
  <c r="F2" i="21"/>
  <c r="F5" i="20"/>
  <c r="E28" i="1" s="1"/>
  <c r="D5" i="20"/>
  <c r="F2" i="20" s="1"/>
  <c r="C28" i="1"/>
  <c r="F5" i="19"/>
  <c r="E27" i="1"/>
  <c r="D5" i="19"/>
  <c r="C27" i="1" s="1"/>
  <c r="F2" i="19"/>
  <c r="F5" i="18"/>
  <c r="E26" i="1"/>
  <c r="D5" i="18"/>
  <c r="C26" i="1" s="1"/>
  <c r="F5" i="17"/>
  <c r="E25" i="1"/>
  <c r="D5" i="17"/>
  <c r="C25" i="1" s="1"/>
  <c r="F5" i="16"/>
  <c r="E24" i="1" s="1"/>
  <c r="D5" i="16"/>
  <c r="C24" i="1"/>
  <c r="F5" i="15"/>
  <c r="E23" i="1"/>
  <c r="D5" i="15"/>
  <c r="C23" i="1" s="1"/>
  <c r="F5" i="14"/>
  <c r="E22" i="1" s="1"/>
  <c r="D5" i="14"/>
  <c r="F2" i="14" s="1"/>
  <c r="C22" i="1"/>
  <c r="F5" i="13"/>
  <c r="E21" i="1"/>
  <c r="F2" i="13"/>
  <c r="F5" i="12"/>
  <c r="E20" i="1" s="1"/>
  <c r="D5" i="12"/>
  <c r="F2" i="12"/>
  <c r="F5" i="11"/>
  <c r="E19" i="1" s="1"/>
  <c r="D5" i="11"/>
  <c r="C19" i="1" s="1"/>
  <c r="F5" i="10"/>
  <c r="E18" i="1" s="1"/>
  <c r="D5" i="10"/>
  <c r="C18" i="1" s="1"/>
  <c r="F2" i="10"/>
  <c r="F5" i="9"/>
  <c r="E17" i="1" s="1"/>
  <c r="D5" i="9"/>
  <c r="C17" i="1" s="1"/>
  <c r="F5" i="8"/>
  <c r="E16" i="1" s="1"/>
  <c r="D5" i="8"/>
  <c r="C16" i="1" s="1"/>
  <c r="F5" i="7"/>
  <c r="E15" i="1" s="1"/>
  <c r="D5" i="7"/>
  <c r="F2" i="7" s="1"/>
  <c r="C15" i="1"/>
  <c r="F5" i="6"/>
  <c r="E14" i="1" s="1"/>
  <c r="D5" i="6"/>
  <c r="F2" i="6" s="1"/>
  <c r="F5" i="5"/>
  <c r="E13" i="1" s="1"/>
  <c r="D5" i="5"/>
  <c r="C13" i="1" s="1"/>
  <c r="F5" i="4"/>
  <c r="E12" i="1"/>
  <c r="D5" i="4"/>
  <c r="C12" i="1" s="1"/>
  <c r="F2" i="4"/>
  <c r="F5" i="3"/>
  <c r="E11" i="1"/>
  <c r="D5" i="3"/>
  <c r="C11" i="1"/>
  <c r="F5" i="2"/>
  <c r="E10" i="1"/>
  <c r="D5" i="2"/>
  <c r="F2" i="2"/>
  <c r="F2" i="16"/>
  <c r="F2" i="3"/>
  <c r="F2" i="22"/>
  <c r="F2" i="18"/>
  <c r="F2" i="17"/>
  <c r="C21" i="1"/>
  <c r="C14" i="1"/>
  <c r="F2" i="8"/>
  <c r="F2" i="11"/>
  <c r="C20" i="1"/>
  <c r="C10" i="1"/>
  <c r="E33" i="1" l="1"/>
  <c r="C33" i="1"/>
  <c r="E5" i="1" s="1"/>
  <c r="F2" i="9"/>
  <c r="F2" i="5"/>
  <c r="F2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June Mackay - Drummuie</author>
    <author>Lauren Campbell</author>
    <author>Anne Duncan</author>
    <author>annedu</author>
    <author>Helen Ross</author>
    <author>Liz Mackay - Finance</author>
  </authors>
  <commentList>
    <comment ref="F8" authorId="0" shapeId="0" xr:uid="{089E09FF-7BA4-4FF8-B950-6BDE601345FF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TECS</t>
        </r>
      </text>
    </comment>
    <comment ref="F9" authorId="1" shapeId="0" xr:uid="{97A3C220-A2DC-4021-B5FB-596E019BEF09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From Members Fees/Weekly subscription</t>
        </r>
      </text>
    </comment>
    <comment ref="F11" authorId="2" shapeId="0" xr:uid="{058237E2-B65F-408F-AD0E-4F4D60700C64}">
      <text>
        <r>
          <rPr>
            <b/>
            <sz val="9"/>
            <color indexed="81"/>
            <rFont val="Tahoma"/>
            <family val="2"/>
          </rPr>
          <t>Anne Duncan:</t>
        </r>
        <r>
          <rPr>
            <sz val="9"/>
            <color indexed="81"/>
            <rFont val="Tahoma"/>
            <family val="2"/>
          </rPr>
          <t xml:space="preserve">
£1,000 from Neil Young, TECS/£100 from own funds/£1,200 from Beinn Tharsuinn Wind Farm</t>
        </r>
      </text>
    </comment>
    <comment ref="F12" authorId="3" shapeId="0" xr:uid="{78DF1DB6-688A-4918-B548-BF9CA8DA47DE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£9955 from Culture Fund / £12430.00 In Kind &amp; Own Funds</t>
        </r>
      </text>
    </comment>
    <comment ref="F15" authorId="1" shapeId="0" xr:uid="{8D46F49A-80F1-470E-9EF6-218D9884FDC1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425 personal contributions</t>
        </r>
      </text>
    </comment>
    <comment ref="F16" authorId="1" shapeId="0" xr:uid="{B30FDE24-4CB4-4F62-8289-BA48E5A59805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Own Fundraising</t>
        </r>
      </text>
    </comment>
    <comment ref="F19" authorId="4" shapeId="0" xr:uid="{FC7471F3-2B7A-45A5-9E6B-2AF5FAADF417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Tain Common Good)</t>
        </r>
      </text>
    </comment>
    <comment ref="F21" authorId="5" shapeId="0" xr:uid="{8EAA6B9A-8173-4B07-9971-A316A1A77A32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Own group funds and fundraising</t>
        </r>
      </text>
    </comment>
    <comment ref="F24" authorId="4" shapeId="0" xr:uid="{6F5B9D96-7B51-445C-A798-0BA34A39CBA4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£50 EACH FROM WARDS 2,3,4 5
</t>
        </r>
      </text>
    </comment>
    <comment ref="F26" authorId="4" shapeId="0" xr:uid="{9700C3D9-AA6B-48F9-90D1-3B8961CDB301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£6500 TECS cap budget</t>
        </r>
      </text>
    </comment>
    <comment ref="F32" authorId="1" shapeId="0" xr:uid="{8DFA2240-EC9F-4883-825E-860B7F7CC0C3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£1000 Private Anon Donation
£2250 Own Funds</t>
        </r>
      </text>
    </comment>
    <comment ref="F33" authorId="4" shapeId="0" xr:uid="{01BABC77-26E6-4B66-96E9-27EA4B6CB061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fundraising by group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Urquhart</author>
    <author>Diane Agnew</author>
    <author>dianea</author>
    <author>Helen Sutherland</author>
  </authors>
  <commentList>
    <comment ref="F8" authorId="0" shapeId="0" xr:uid="{8A20F4B8-5AAF-4306-8099-1CA22638193B}">
      <text>
        <r>
          <rPr>
            <sz val="9"/>
            <color indexed="81"/>
            <rFont val="Tahoma"/>
            <family val="2"/>
          </rPr>
          <t xml:space="preserve">£480 - Highland Leader
£70 - Heritage Lottery
£50 - Own Resources
</t>
        </r>
      </text>
    </comment>
    <comment ref="F9" authorId="0" shapeId="0" xr:uid="{6F65E6E0-4F25-419B-8F15-D388922719AD}">
      <text>
        <r>
          <rPr>
            <b/>
            <sz val="9"/>
            <color indexed="81"/>
            <rFont val="Tahoma"/>
            <family val="2"/>
          </rPr>
          <t>£2500 - Youth Strategy Application reviewed on 6 August following contact from YDO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E36FE787-B8DA-4875-9EAE-03D90DBF679F}">
      <text>
        <r>
          <rPr>
            <b/>
            <sz val="9"/>
            <color indexed="81"/>
            <rFont val="Tahoma"/>
            <family val="2"/>
          </rPr>
          <t>Project funded in full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670112C5-C389-4410-AE2D-84C1EB015234}">
      <text>
        <r>
          <rPr>
            <b/>
            <sz val="9"/>
            <color indexed="81"/>
            <rFont val="Tahoma"/>
            <family val="2"/>
          </rPr>
          <t>£2,900 - Resolis &amp; Urquhart Church of Scotland
£1,400 -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2" authorId="0" shapeId="0" xr:uid="{DF68DCF9-78CA-400D-B290-F20BFCE8CFD3}">
      <text>
        <r>
          <rPr>
            <b/>
            <sz val="9"/>
            <color indexed="81"/>
            <rFont val="Tahoma"/>
            <family val="2"/>
          </rPr>
          <t>£2370 - Own resources &amp; fundraising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3" authorId="0" shapeId="0" xr:uid="{8E662FAE-842E-45D4-BD1D-4B5128619C64}">
      <text>
        <r>
          <rPr>
            <b/>
            <sz val="9"/>
            <color indexed="81"/>
            <rFont val="Tahoma"/>
            <family val="2"/>
          </rPr>
          <t>£1,000 - Voluntary Work (in-kind)
£500 - Own resources
£500 - Fundraising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 shapeId="0" xr:uid="{949EEA4A-B36E-4E33-BDE4-F04A0A156B63}">
      <text>
        <r>
          <rPr>
            <b/>
            <sz val="9"/>
            <color indexed="81"/>
            <rFont val="Tahoma"/>
            <family val="2"/>
          </rPr>
          <t>£800 - Scottish Book Trust
£600 -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CDB4B3DC-6165-4145-BE14-D707A5206FBE}">
      <text>
        <r>
          <rPr>
            <b/>
            <sz val="9"/>
            <color indexed="81"/>
            <rFont val="Tahoma"/>
            <family val="2"/>
          </rPr>
          <t>£550 - Fairburn Wind Farm Fund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3D9F8298-0981-405A-AAD0-9581E9A94691}">
      <text>
        <r>
          <rPr>
            <b/>
            <sz val="9"/>
            <color indexed="81"/>
            <rFont val="Tahoma"/>
            <family val="2"/>
          </rPr>
          <t>£35 - Parent Council Funds</t>
        </r>
      </text>
    </comment>
    <comment ref="F17" authorId="0" shapeId="0" xr:uid="{1C739020-126F-41F6-B2BB-BFF34EBFD4AB}">
      <text>
        <r>
          <rPr>
            <b/>
            <sz val="9"/>
            <color indexed="81"/>
            <rFont val="Tahoma"/>
            <family val="2"/>
          </rPr>
          <t>£3731: Donations and fundraising
£2296: TEC Services contribution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E3B64FAC-7675-402B-81EE-3F8607A9C28E}">
      <text>
        <r>
          <rPr>
            <b/>
            <sz val="9"/>
            <color indexed="81"/>
            <rFont val="Tahoma"/>
            <family val="2"/>
          </rPr>
          <t>£595 -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" authorId="0" shapeId="0" xr:uid="{08946DBF-C830-45F6-A985-C647A900B1F2}">
      <text>
        <r>
          <rPr>
            <b/>
            <sz val="9"/>
            <color indexed="81"/>
            <rFont val="Tahoma"/>
            <family val="2"/>
          </rPr>
          <t>Diane Agnew:
Invoices: AM:  £1,250;  £1,165; £1,000;
£1,500, DM £1,500</t>
        </r>
      </text>
    </comment>
    <comment ref="F19" authorId="1" shapeId="0" xr:uid="{38BB4100-B995-4263-A235-D1EB6CE893E9}">
      <text>
        <r>
          <rPr>
            <b/>
            <sz val="9"/>
            <color indexed="81"/>
            <rFont val="Tahoma"/>
            <family val="2"/>
          </rPr>
          <t>£5320 - Own resources</t>
        </r>
      </text>
    </comment>
    <comment ref="F21" authorId="1" shapeId="0" xr:uid="{DF4B599C-64C3-473B-A433-664A73DE729D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In kind work by community and parent council</t>
        </r>
      </text>
    </comment>
    <comment ref="C22" authorId="2" shapeId="0" xr:uid="{449516FF-9B30-47C5-9792-8475E271D0BC}">
      <text>
        <r>
          <rPr>
            <b/>
            <sz val="8"/>
            <color indexed="81"/>
            <rFont val="Tahoma"/>
            <family val="2"/>
          </rPr>
          <t>dianea:</t>
        </r>
        <r>
          <rPr>
            <sz val="8"/>
            <color indexed="81"/>
            <rFont val="Tahoma"/>
            <family val="2"/>
          </rPr>
          <t xml:space="preserve">
£55,001 LEADER
£9,999 Common Good
£7,500 fundraising efforts of PLAY</t>
        </r>
      </text>
    </comment>
    <comment ref="F22" authorId="2" shapeId="0" xr:uid="{748AAB1A-A80C-4434-964B-3D4D9345908C}">
      <text>
        <r>
          <rPr>
            <sz val="8"/>
            <color indexed="81"/>
            <rFont val="Tahoma"/>
            <family val="2"/>
          </rPr>
          <t>LEADER
Fortrose &amp; Rosemarkie Common Good £9.999
Fundraisine - £10,000
Plus £4K from Tecs; and £3K more from PARK</t>
        </r>
      </text>
    </comment>
    <comment ref="F23" authorId="0" shapeId="0" xr:uid="{99FB3B2C-1DC5-4FDA-817D-43A14E4B3F99}">
      <text>
        <r>
          <rPr>
            <b/>
            <sz val="9"/>
            <color indexed="81"/>
            <rFont val="Tahoma"/>
            <family val="2"/>
          </rPr>
          <t>£8554 - TEC Services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4" authorId="1" shapeId="0" xr:uid="{6141E945-F968-4195-974D-DF24E2317ACB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£8066 - Awards for All
£2151 - Own resources</t>
        </r>
      </text>
    </comment>
    <comment ref="F25" authorId="0" shapeId="0" xr:uid="{93C3DF48-BB2E-4B9C-AC7E-E0C5F625E3E4}">
      <text>
        <r>
          <rPr>
            <b/>
            <sz val="9"/>
            <color indexed="81"/>
            <rFont val="Tahoma"/>
            <family val="2"/>
          </rPr>
          <t>£895  -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6" authorId="1" shapeId="0" xr:uid="{935FDB06-E806-40D8-A93D-C596E928E8FA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Monica check: Funded THC, HLH, Stagecoach £200, Youth High £600; Cllr Craig £200, Tescos £300</t>
        </r>
      </text>
    </comment>
    <comment ref="F27" authorId="1" shapeId="0" xr:uid="{811DE8DB-88EE-4973-85DE-34F861F9429B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Applied to CCG £365; Own funds £500</t>
        </r>
      </text>
    </comment>
    <comment ref="F28" authorId="1" shapeId="0" xr:uid="{7F9D2DAD-0E82-4FE3-9455-9B0C21148344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£414 sought from R&amp;C Sports Council £50 from Kessock Equine Vets cost of jacket remainder from parents</t>
        </r>
      </text>
    </comment>
    <comment ref="F30" authorId="0" shapeId="0" xr:uid="{25207871-70E9-40F6-ADF4-1D30A8F124F0}">
      <text>
        <r>
          <rPr>
            <sz val="9"/>
            <color indexed="81"/>
            <rFont val="Tahoma"/>
            <family val="2"/>
          </rPr>
          <t xml:space="preserve">£194,741 - Climate Challenge Fund
</t>
        </r>
      </text>
    </comment>
    <comment ref="F31" authorId="0" shapeId="0" xr:uid="{4F8C6FBE-72BA-4B4D-A75E-AA2BC3BFE17D}">
      <text>
        <r>
          <rPr>
            <b/>
            <sz val="9"/>
            <color indexed="81"/>
            <rFont val="Tahoma"/>
            <family val="2"/>
          </rPr>
          <t>£16,000 - HC TEC Services - immediate repairs
£900 - Nk Community Pier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2" authorId="3" shapeId="0" xr:uid="{501C530B-01DB-43B0-AA28-6D115057A9B1}">
      <text>
        <r>
          <rPr>
            <sz val="9"/>
            <color indexed="81"/>
            <rFont val="Tahoma"/>
            <family val="2"/>
          </rPr>
          <t xml:space="preserve">Own resources - fundraising
</t>
        </r>
      </text>
    </comment>
    <comment ref="F33" authorId="3" shapeId="0" xr:uid="{7AE2D904-50D8-4E1D-B86F-7D631C361665}">
      <text>
        <r>
          <rPr>
            <sz val="9"/>
            <color indexed="81"/>
            <rFont val="Tahoma"/>
            <family val="2"/>
          </rPr>
          <t xml:space="preserve">Forestry Commission to pay for one bin, also posts and labour
</t>
        </r>
      </text>
    </comment>
    <comment ref="F34" authorId="3" shapeId="0" xr:uid="{ED1D4141-2FD4-49B5-9E1B-1D4960F78411}">
      <text>
        <r>
          <rPr>
            <sz val="9"/>
            <color indexed="81"/>
            <rFont val="Tahoma"/>
            <family val="2"/>
          </rPr>
          <t xml:space="preserve">£250 - School Parent Council
£520 School Funds
</t>
        </r>
      </text>
    </comment>
    <comment ref="F35" authorId="3" shapeId="0" xr:uid="{55D26A55-5754-4810-8DDD-AD13FD90B3D6}">
      <text>
        <r>
          <rPr>
            <sz val="9"/>
            <color indexed="81"/>
            <rFont val="Tahoma"/>
            <family val="2"/>
          </rPr>
          <t xml:space="preserve">£75 from Ferintosh Community Council
</t>
        </r>
      </text>
    </comment>
    <comment ref="F36" authorId="3" shapeId="0" xr:uid="{3272B95E-4D5E-4DF9-9182-76F98F861AA0}">
      <text>
        <r>
          <rPr>
            <sz val="9"/>
            <color indexed="81"/>
            <rFont val="Tahoma"/>
            <family val="2"/>
          </rPr>
          <t>Own resources - £1000
Independent Museums Officer - £1500</t>
        </r>
      </text>
    </comment>
    <comment ref="F37" authorId="0" shapeId="0" xr:uid="{B1878CF7-8924-4C6E-9B58-2B44603DE092}">
      <text>
        <r>
          <rPr>
            <b/>
            <sz val="9"/>
            <color indexed="81"/>
            <rFont val="Tahoma"/>
            <family val="2"/>
          </rPr>
          <t>£1088 - BI Services to Older Adults, BI Partnership &amp; Leader</t>
        </r>
      </text>
    </comment>
    <comment ref="F38" authorId="0" shapeId="0" xr:uid="{5B4F7535-68D3-4BF0-93E3-80414D35059A}">
      <text>
        <r>
          <rPr>
            <b/>
            <sz val="9"/>
            <color indexed="81"/>
            <rFont val="Tahoma"/>
            <family val="2"/>
          </rPr>
          <t xml:space="preserve">Project funded in full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Cowie</author>
    <author>Fay MacRae</author>
  </authors>
  <commentList>
    <comment ref="F9" authorId="0" shapeId="0" xr:uid="{FC705476-6CAB-42EF-867F-9ACCD448CA19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£1000 IoS Pipe Band own funds.  
Volunteer time not costed</t>
        </r>
      </text>
    </comment>
    <comment ref="F10" authorId="0" shapeId="0" xr:uid="{6480DDE4-909F-43D9-B736-B9B31460A74A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£49,756 Funding package already in place(supported by HIE)</t>
        </r>
      </text>
    </comment>
    <comment ref="F11" authorId="0" shapeId="0" xr:uid="{4F3DA257-76E8-4EB9-BDBD-A2C1BCC68BEE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£10,000 Awards for All
£2000 Co-op Community Fund
£3757 Hall funds</t>
        </r>
      </text>
    </comment>
    <comment ref="F12" authorId="0" shapeId="0" xr:uid="{E77D439B-28BA-4775-8170-6D4305FB6B82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£10,000 Awards for All
£1500 Lucky2Bhere
£7500 Donations and Parent Council Fundraising</t>
        </r>
      </text>
    </comment>
    <comment ref="F14" authorId="0" shapeId="0" xr:uid="{3AAADC60-82E5-4F02-8DB2-C71C2965C547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£4000 match from PED confirmed
£4000 from Discretionary budget</t>
        </r>
      </text>
    </comment>
    <comment ref="F18" authorId="0" shapeId="0" xr:uid="{9AE32D82-6DEE-43CF-B385-DE4770A8C16F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£30,000 Santander Social Enterprise Development Award
£25,000 Sleat Renewables Ltd (own funds)</t>
        </r>
      </text>
    </comment>
    <comment ref="F19" authorId="1" shapeId="0" xr:uid="{09C8EF91-A1D6-47D3-8606-04FB01260393}">
      <text>
        <r>
          <rPr>
            <b/>
            <sz val="9"/>
            <color indexed="81"/>
            <rFont val="Tahoma"/>
            <family val="2"/>
          </rPr>
          <t>Fay MacRae:</t>
        </r>
        <r>
          <rPr>
            <sz val="9"/>
            <color indexed="81"/>
            <rFont val="Tahoma"/>
            <family val="2"/>
          </rPr>
          <t xml:space="preserve">
£2,000 own funds
£2,000 landlord</t>
        </r>
      </text>
    </comment>
    <comment ref="F20" authorId="0" shapeId="0" xr:uid="{3A947C42-AB5F-4EA2-B5D5-630D33FC44B5}">
      <text>
        <r>
          <rPr>
            <b/>
            <sz val="9"/>
            <color indexed="81"/>
            <rFont val="Tahoma"/>
            <family val="2"/>
          </rPr>
          <t xml:space="preserve">Liz Cowie:
</t>
        </r>
        <r>
          <rPr>
            <sz val="9"/>
            <color indexed="81"/>
            <rFont val="Tahoma"/>
            <family val="2"/>
          </rPr>
          <t>£690 Own funds
Volunteer time not costed</t>
        </r>
      </text>
    </comment>
    <comment ref="F21" authorId="0" shapeId="0" xr:uid="{5E03480E-9079-48EE-8532-C98E6237F996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Multi agency initiative including partner and volunteer time</t>
        </r>
      </text>
    </comment>
    <comment ref="F24" authorId="0" shapeId="0" xr:uid="{B75ECAA6-6296-4C1B-9DF8-D0579A60E3B7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B3C25E43-DBE2-43EA-B017-2D49129E97F9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£93,000 LEADER
£40,000 Diageo
£7,000 Carbost Pier Ltd (Includes local fundraising and volunteer time)</t>
        </r>
      </text>
    </comment>
    <comment ref="F26" authorId="0" shapeId="0" xr:uid="{B0F29456-4725-4208-BF7C-01D4E2F37D04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£1000 Skeabost Community Council
£100 British Legion
£1700 Edinbane Communities Development Group
£7700 Edinbane Community Company</t>
        </r>
      </text>
    </comment>
    <comment ref="F27" authorId="0" shapeId="0" xr:uid="{F1E8948D-5644-4E5E-BBE2-2B15092494A8}">
      <text>
        <r>
          <rPr>
            <b/>
            <sz val="9"/>
            <color indexed="81"/>
            <rFont val="Tahoma"/>
            <family val="2"/>
          </rPr>
          <t>Liz Cowie:</t>
        </r>
        <r>
          <rPr>
            <sz val="9"/>
            <color indexed="81"/>
            <rFont val="Tahoma"/>
            <family val="2"/>
          </rPr>
          <t xml:space="preserve">
£1250 Broadford Youth Club own funds and fundraising
£500 Fire Brigade</t>
        </r>
      </text>
    </comment>
    <comment ref="F29" authorId="1" shapeId="0" xr:uid="{3C4A5938-22A8-43DC-A52A-2C50F5EB2B8B}">
      <text>
        <r>
          <rPr>
            <b/>
            <sz val="9"/>
            <color indexed="81"/>
            <rFont val="Tahoma"/>
            <family val="2"/>
          </rPr>
          <t>Fay MacRae:</t>
        </r>
        <r>
          <rPr>
            <sz val="9"/>
            <color indexed="81"/>
            <rFont val="Tahoma"/>
            <family val="2"/>
          </rPr>
          <t xml:space="preserve">
£4035 own funds
£2,000 landfill grant
£630.00 Skeabost community council
£100 Dunvegan Castle</t>
        </r>
      </text>
    </comment>
    <comment ref="F31" authorId="1" shapeId="0" xr:uid="{AD6F0C74-DE70-4F60-A41A-5A7B002B7185}">
      <text>
        <r>
          <rPr>
            <b/>
            <sz val="9"/>
            <color indexed="81"/>
            <rFont val="Tahoma"/>
            <family val="2"/>
          </rPr>
          <t>Fay MacRae:</t>
        </r>
        <r>
          <rPr>
            <sz val="9"/>
            <color indexed="81"/>
            <rFont val="Tahoma"/>
            <family val="2"/>
          </rPr>
          <t xml:space="preserve">
£15,000 Dunvegan Trust
£15,000 Struan Trust
£5,000 own funds 
</t>
        </r>
      </text>
    </comment>
    <comment ref="F33" authorId="1" shapeId="0" xr:uid="{730B1E7A-7D64-40ED-ADE4-A9842AF61AC2}">
      <text>
        <r>
          <rPr>
            <b/>
            <sz val="9"/>
            <color indexed="81"/>
            <rFont val="Tahoma"/>
            <family val="2"/>
          </rPr>
          <t>Fay MacRae:</t>
        </r>
        <r>
          <rPr>
            <sz val="9"/>
            <color indexed="81"/>
            <rFont val="Tahoma"/>
            <family val="2"/>
          </rPr>
          <t xml:space="preserve">
£4035 ownfunds
£2,000 Landfill community fund
£630 Skeabost Community Council 
£100Dunvegan castle 
Dunvegan Castle </t>
        </r>
      </text>
    </comment>
    <comment ref="F35" authorId="1" shapeId="0" xr:uid="{DCFBB048-329F-49FF-B018-F2051DF901B5}">
      <text>
        <r>
          <rPr>
            <b/>
            <sz val="9"/>
            <color indexed="81"/>
            <rFont val="Tahoma"/>
            <family val="2"/>
          </rPr>
          <t>Fay MacRae:</t>
        </r>
        <r>
          <rPr>
            <sz val="9"/>
            <color indexed="81"/>
            <rFont val="Tahoma"/>
            <family val="2"/>
          </rPr>
          <t xml:space="preserve">
£61,799 Legacy 2014
£15,000 Robertson Trust
£20,000 Scottish footbal partnership 
£16,799 ownb funds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9C88F487-41B7-4C47-9894-7CF03A5762DA}">
      <text>
        <r>
          <rPr>
            <b/>
            <sz val="9"/>
            <color indexed="81"/>
            <rFont val="Tahoma"/>
            <family val="2"/>
          </rPr>
          <t>£750 Ward 22; £2000 Big Lottery Fund; £1000 Voluntary Action Fund</t>
        </r>
      </text>
    </comment>
    <comment ref="F9" authorId="0" shapeId="0" xr:uid="{F2D744D4-7488-4AA1-9455-161E4BF7D32D}">
      <text>
        <r>
          <rPr>
            <b/>
            <sz val="9"/>
            <color indexed="81"/>
            <rFont val="Tahoma"/>
            <family val="2"/>
          </rPr>
          <t>£600 Ward 22</t>
        </r>
      </text>
    </comment>
    <comment ref="F11" authorId="0" shapeId="0" xr:uid="{7E11C579-5775-435C-8051-7597C46F8597}">
      <text>
        <r>
          <rPr>
            <b/>
            <sz val="9"/>
            <color indexed="81"/>
            <rFont val="Tahoma"/>
            <family val="2"/>
          </rPr>
          <t>£500 Ward 22; £1K MacKintosh Foundation; £1K own funds; £1K Moidart Trust; £500 Dalvey; £500 Fleming</t>
        </r>
      </text>
    </comment>
    <comment ref="F13" authorId="0" shapeId="0" xr:uid="{9E62E915-ABD1-4435-8ED6-3DCC34F0279D}">
      <text>
        <r>
          <rPr>
            <b/>
            <sz val="9"/>
            <color indexed="81"/>
            <rFont val="Tahoma"/>
            <family val="2"/>
          </rPr>
          <t>Ward 22 £750</t>
        </r>
      </text>
    </comment>
    <comment ref="F14" authorId="0" shapeId="0" xr:uid="{5F071340-36F3-437A-8F4F-87A3B97E7E00}">
      <text>
        <r>
          <rPr>
            <b/>
            <sz val="9"/>
            <color indexed="81"/>
            <rFont val="Tahoma"/>
            <family val="2"/>
          </rPr>
          <t>Arisaig Fund £500; Cameron MacKintosh Foundation £500; also ongoing school fundraising</t>
        </r>
      </text>
    </comment>
    <comment ref="F15" authorId="0" shapeId="0" xr:uid="{97A135F8-12EC-4A5D-A443-FDDEC8074363}">
      <text>
        <r>
          <rPr>
            <b/>
            <sz val="9"/>
            <color indexed="81"/>
            <rFont val="Tahoma"/>
            <family val="2"/>
          </rPr>
          <t xml:space="preserve">£68.65 Parent Council </t>
        </r>
      </text>
    </comment>
    <comment ref="F16" authorId="0" shapeId="0" xr:uid="{678C8873-392A-44BF-AF63-33838FB7F1EC}">
      <text>
        <r>
          <rPr>
            <b/>
            <sz val="9"/>
            <color indexed="81"/>
            <rFont val="Tahoma"/>
            <family val="2"/>
          </rPr>
          <t>£7375 in kind support value (Highlife Highland); £1300 Ward 22</t>
        </r>
      </text>
    </comment>
    <comment ref="F18" authorId="0" shapeId="0" xr:uid="{B4D5D49D-9857-4060-A9CC-4D18F8D56C13}">
      <text>
        <r>
          <rPr>
            <b/>
            <sz val="9"/>
            <color indexed="81"/>
            <rFont val="Tahoma"/>
            <family val="2"/>
          </rPr>
          <t>Ward 12 £200; £600 other funders</t>
        </r>
      </text>
    </comment>
    <comment ref="F19" authorId="0" shapeId="0" xr:uid="{665F5984-98A9-4DE0-AA94-9B0E587882FE}">
      <text>
        <r>
          <rPr>
            <b/>
            <sz val="9"/>
            <color indexed="81"/>
            <rFont val="Tahoma"/>
            <family val="2"/>
          </rPr>
          <t>Ward 22 £1000; £2000 own funds</t>
        </r>
      </text>
    </comment>
    <comment ref="F20" authorId="0" shapeId="0" xr:uid="{5F9D70DD-4E69-49BD-B25A-75269F1EE840}">
      <text>
        <r>
          <rPr>
            <b/>
            <sz val="9"/>
            <color indexed="81"/>
            <rFont val="Tahoma"/>
            <family val="2"/>
          </rPr>
          <t>£120 Ward 22</t>
        </r>
      </text>
    </comment>
    <comment ref="F23" authorId="0" shapeId="0" xr:uid="{ECB32C16-D332-4551-9E4E-1C9B11828413}">
      <text>
        <r>
          <rPr>
            <b/>
            <sz val="9"/>
            <color indexed="81"/>
            <rFont val="Tahoma"/>
            <family val="2"/>
          </rPr>
          <t>PF Charitable Trust £2000; Community Funds £3920</t>
        </r>
      </text>
    </comment>
    <comment ref="F25" authorId="0" shapeId="0" xr:uid="{B49D73B7-1393-4154-823A-3A04DE6D6220}">
      <text>
        <r>
          <rPr>
            <b/>
            <sz val="9"/>
            <color indexed="81"/>
            <rFont val="Tahoma"/>
            <family val="2"/>
          </rPr>
          <t>Leader £1800; Argyll &amp; Bute Council £1000; North Ayrshire Council £750</t>
        </r>
      </text>
    </comment>
    <comment ref="F26" authorId="0" shapeId="0" xr:uid="{19F04E2F-D4E6-495C-A9F1-990D4CFF7600}">
      <text>
        <r>
          <rPr>
            <b/>
            <sz val="9"/>
            <color indexed="81"/>
            <rFont val="Tahoma"/>
            <family val="2"/>
          </rPr>
          <t>Ward 22 £350; Fort William Community Council £100</t>
        </r>
      </text>
    </comment>
    <comment ref="F29" authorId="0" shapeId="0" xr:uid="{4FF71DE3-4A3A-4DFB-82DC-6F1AA433A640}">
      <text>
        <r>
          <rPr>
            <b/>
            <sz val="9"/>
            <color indexed="81"/>
            <rFont val="Tahoma"/>
            <family val="2"/>
          </rPr>
          <t>Ward 22 £500</t>
        </r>
      </text>
    </comment>
    <comment ref="F30" authorId="0" shapeId="0" xr:uid="{2B688499-C13B-421A-BA66-1BA599AEED1A}">
      <text>
        <r>
          <rPr>
            <b/>
            <sz val="9"/>
            <color indexed="81"/>
            <rFont val="Tahoma"/>
            <family val="2"/>
          </rPr>
          <t>£750 Ward 22; £500 Scottish Community Foundation</t>
        </r>
      </text>
    </comment>
    <comment ref="F32" authorId="0" shapeId="0" xr:uid="{B2F93E8D-5F58-4407-9DBB-E98083E95D75}">
      <text>
        <r>
          <rPr>
            <b/>
            <sz val="9"/>
            <color indexed="81"/>
            <rFont val="Tahoma"/>
            <family val="2"/>
          </rPr>
          <t>£125 Ward 22; £200 income</t>
        </r>
      </text>
    </comment>
    <comment ref="F33" authorId="0" shapeId="0" xr:uid="{80E6A316-5B95-4683-A56F-F3CCF4A904E7}">
      <text>
        <r>
          <rPr>
            <b/>
            <sz val="9"/>
            <color indexed="81"/>
            <rFont val="Tahoma"/>
            <family val="2"/>
          </rPr>
          <t xml:space="preserve">£4050 Sponsorship &amp; Donations; Feis Na Mara £5636.  </t>
        </r>
      </text>
    </comment>
    <comment ref="F34" authorId="0" shapeId="0" xr:uid="{0FF8E220-1565-4276-98B4-DCBB9080481C}">
      <text>
        <r>
          <rPr>
            <b/>
            <sz val="9"/>
            <color indexed="81"/>
            <rFont val="Tahoma"/>
            <family val="2"/>
          </rPr>
          <t>Ward 22 £425</t>
        </r>
      </text>
    </comment>
    <comment ref="F36" authorId="0" shapeId="0" xr:uid="{CB5CF7DA-3DA5-4532-9516-8A6385B6E138}">
      <text>
        <r>
          <rPr>
            <b/>
            <sz val="9"/>
            <color indexed="81"/>
            <rFont val="Tahoma"/>
            <family val="2"/>
          </rPr>
          <t>Ticket Sales £17.5K; MG Alba £10K; Creative Scotland 6000K; Ward 22 £2K; HC Gaelic Budget £4K</t>
        </r>
      </text>
    </comment>
    <comment ref="F37" authorId="0" shapeId="0" xr:uid="{69BACF3E-4B1E-4600-AF03-DF58642FD1A4}">
      <text>
        <r>
          <rPr>
            <b/>
            <sz val="9"/>
            <color indexed="81"/>
            <rFont val="Tahoma"/>
            <family val="2"/>
          </rPr>
          <t>£750 Ward 22; £750 club funds; £500 Lochaber Sports Association</t>
        </r>
      </text>
    </comment>
    <comment ref="F38" authorId="0" shapeId="0" xr:uid="{A5E062DD-B641-4018-B78A-B2CBA97360E8}">
      <text>
        <r>
          <rPr>
            <b/>
            <sz val="9"/>
            <color indexed="81"/>
            <rFont val="Tahoma"/>
            <family val="2"/>
          </rPr>
          <t>£425 Ward 22</t>
        </r>
      </text>
    </comment>
    <comment ref="F40" authorId="0" shapeId="0" xr:uid="{34D6C0FA-9FF8-4CA3-A59A-E6AD99895889}">
      <text>
        <r>
          <rPr>
            <b/>
            <sz val="9"/>
            <color indexed="81"/>
            <rFont val="Tahoma"/>
            <family val="2"/>
          </rPr>
          <t>£1500 Ward 22; In-kind £5700</t>
        </r>
      </text>
    </comment>
    <comment ref="F41" authorId="0" shapeId="0" xr:uid="{E52F5BE9-BB23-4D1E-A430-7341BE870D86}">
      <text>
        <r>
          <rPr>
            <b/>
            <sz val="9"/>
            <color indexed="81"/>
            <rFont val="Tahoma"/>
            <family val="2"/>
          </rPr>
          <t>£750 - Glengarry Trust</t>
        </r>
      </text>
    </comment>
    <comment ref="F44" authorId="0" shapeId="0" xr:uid="{A0D786C5-DBA1-413C-B080-5540FFAF8C0E}">
      <text>
        <r>
          <rPr>
            <b/>
            <sz val="9"/>
            <color indexed="81"/>
            <rFont val="Tahoma"/>
            <family val="2"/>
          </rPr>
          <t xml:space="preserve">£1250 Ward 22; £750 Scottish Disability Equalities Forum </t>
        </r>
      </text>
    </comment>
    <comment ref="F45" authorId="0" shapeId="0" xr:uid="{18C663C3-59F9-4260-93C7-ED01F6B19EB3}">
      <text>
        <r>
          <rPr>
            <b/>
            <sz val="9"/>
            <color indexed="81"/>
            <rFont val="Tahoma"/>
            <family val="2"/>
          </rPr>
          <t>Ward 22 £2500</t>
        </r>
      </text>
    </comment>
    <comment ref="F46" authorId="0" shapeId="0" xr:uid="{A0F8DA91-4553-4A93-A27C-9898CC9FB1CD}">
      <text>
        <r>
          <rPr>
            <b/>
            <sz val="9"/>
            <color indexed="81"/>
            <rFont val="Tahoma"/>
            <family val="2"/>
          </rPr>
          <t xml:space="preserve">£3000 (in kind contribution from community); £2000 Ward 22
</t>
        </r>
      </text>
    </comment>
    <comment ref="F47" authorId="0" shapeId="0" xr:uid="{EAC9947B-D5AC-4ECD-ACB4-84F5E60BA94E}">
      <text>
        <r>
          <rPr>
            <b/>
            <sz val="9"/>
            <color indexed="81"/>
            <rFont val="Tahoma"/>
            <family val="2"/>
          </rPr>
          <t>Ward 22 £132.50</t>
        </r>
      </text>
    </comment>
    <comment ref="F49" authorId="0" shapeId="0" xr:uid="{17991B2A-2A7B-4E63-A01F-548EBCBEB4E9}">
      <text>
        <r>
          <rPr>
            <b/>
            <sz val="9"/>
            <color indexed="81"/>
            <rFont val="Tahoma"/>
            <family val="2"/>
          </rPr>
          <t>£480 Ward 22; £714 (in kind) Hotscot</t>
        </r>
      </text>
    </comment>
    <comment ref="F51" authorId="0" shapeId="0" xr:uid="{2807167D-578A-438C-9E42-04287AB76A16}">
      <text>
        <r>
          <rPr>
            <b/>
            <sz val="9"/>
            <color indexed="81"/>
            <rFont val="Tahoma"/>
            <family val="2"/>
          </rPr>
          <t>Ward 22 - £2500</t>
        </r>
      </text>
    </comment>
    <comment ref="F52" authorId="0" shapeId="0" xr:uid="{6858DB96-3A81-4DB8-ADF5-43F26A179C64}">
      <text>
        <r>
          <rPr>
            <b/>
            <sz val="9"/>
            <color indexed="81"/>
            <rFont val="Tahoma"/>
            <family val="2"/>
          </rPr>
          <t>Ward 12 £875</t>
        </r>
      </text>
    </comment>
    <comment ref="F54" authorId="0" shapeId="0" xr:uid="{DCADDA27-C3A1-40BF-826C-A4DC0193F7AD}">
      <text>
        <r>
          <rPr>
            <b/>
            <sz val="9"/>
            <color indexed="81"/>
            <rFont val="Tahoma"/>
            <family val="2"/>
          </rPr>
          <t>£250 Ward 22</t>
        </r>
      </text>
    </comment>
    <comment ref="F56" authorId="0" shapeId="0" xr:uid="{6915DBA2-AB52-46B3-A77E-84C8F2F3674D}">
      <text>
        <r>
          <rPr>
            <sz val="9"/>
            <color indexed="81"/>
            <rFont val="Tahoma"/>
            <family val="2"/>
          </rPr>
          <t>COMMUNITY FUNDS
£160</t>
        </r>
      </text>
    </comment>
    <comment ref="F57" authorId="0" shapeId="0" xr:uid="{C4428E40-EB99-4F1E-8254-95333F728874}">
      <text>
        <r>
          <rPr>
            <sz val="9"/>
            <color indexed="81"/>
            <rFont val="Tahoma"/>
            <family val="2"/>
          </rPr>
          <t xml:space="preserve">Ward 22 - £500
</t>
        </r>
      </text>
    </comment>
    <comment ref="F58" authorId="0" shapeId="0" xr:uid="{A405C35D-B496-448D-9D78-C933A776D98E}">
      <text>
        <r>
          <rPr>
            <sz val="9"/>
            <color indexed="81"/>
            <rFont val="Tahoma"/>
            <family val="2"/>
          </rPr>
          <t xml:space="preserve">Ward 22 £250
</t>
        </r>
      </text>
    </comment>
    <comment ref="F59" authorId="0" shapeId="0" xr:uid="{A1FCC828-DA61-4D22-AC68-D8F2D677A7E2}">
      <text>
        <r>
          <rPr>
            <sz val="9"/>
            <color indexed="81"/>
            <rFont val="Tahoma"/>
            <family val="2"/>
          </rPr>
          <t xml:space="preserve">Ward 22 £1000
Inverlochy Castle £500
Premier Developments £100
</t>
        </r>
      </text>
    </comment>
    <comment ref="F60" authorId="0" shapeId="0" xr:uid="{02BC134A-CAF9-4007-A964-FFCD512C3A11}">
      <text>
        <r>
          <rPr>
            <sz val="9"/>
            <color indexed="81"/>
            <rFont val="Tahoma"/>
            <family val="2"/>
          </rPr>
          <t>Caol Management Committee £1000</t>
        </r>
      </text>
    </comment>
    <comment ref="F61" authorId="0" shapeId="0" xr:uid="{1204C2A5-03F2-46C8-9E43-4C93AF146A49}">
      <text>
        <r>
          <rPr>
            <sz val="9"/>
            <color indexed="81"/>
            <rFont val="Tahoma"/>
            <family val="2"/>
          </rPr>
          <t xml:space="preserve">Fort William Community council - £2000
Ward 22 - £2250
</t>
        </r>
      </text>
    </comment>
    <comment ref="F62" authorId="0" shapeId="0" xr:uid="{96E027BC-FF92-4326-BD27-540F4C752073}">
      <text>
        <r>
          <rPr>
            <b/>
            <sz val="9"/>
            <color indexed="81"/>
            <rFont val="Tahoma"/>
            <family val="2"/>
          </rPr>
          <t>Leader £59,190; local business &amp; community fundraising £10,657</t>
        </r>
      </text>
    </comment>
    <comment ref="F63" authorId="0" shapeId="0" xr:uid="{99CD1D60-1877-40CF-8CE7-10F2402C20D6}">
      <text>
        <r>
          <rPr>
            <b/>
            <sz val="9"/>
            <color indexed="81"/>
            <rFont val="Tahoma"/>
            <family val="2"/>
          </rPr>
          <t>Ward 22 £500; own funds (to be confirmed) £4226</t>
        </r>
      </text>
    </comment>
    <comment ref="F64" authorId="0" shapeId="0" xr:uid="{DCA5C0BA-4479-4715-B606-A03B1058BD79}">
      <text>
        <r>
          <rPr>
            <sz val="9"/>
            <color indexed="81"/>
            <rFont val="Tahoma"/>
            <family val="2"/>
          </rPr>
          <t xml:space="preserve">Own Resources - £8000
</t>
        </r>
      </text>
    </comment>
    <comment ref="F65" authorId="0" shapeId="0" xr:uid="{7910DA4E-1E6D-422F-96A1-33B39948E8E1}">
      <text>
        <r>
          <rPr>
            <b/>
            <sz val="9"/>
            <color indexed="81"/>
            <rFont val="Tahoma"/>
            <family val="2"/>
          </rPr>
          <t>£282 own funds</t>
        </r>
      </text>
    </comment>
    <comment ref="F68" authorId="0" shapeId="0" xr:uid="{1833D108-24F0-480F-B750-8ACF933193DA}">
      <text>
        <r>
          <rPr>
            <b/>
            <sz val="9"/>
            <color indexed="81"/>
            <rFont val="Tahoma"/>
            <family val="2"/>
          </rPr>
          <t>Glenfinnan Community Council £300</t>
        </r>
      </text>
    </comment>
    <comment ref="F69" authorId="0" shapeId="0" xr:uid="{5FE5D432-2416-43FB-81AF-3FF57070ED9F}">
      <text>
        <r>
          <rPr>
            <b/>
            <sz val="9"/>
            <color indexed="81"/>
            <rFont val="Tahoma"/>
            <family val="2"/>
          </rPr>
          <t>Ward 22 £2500; SNH 6250.   Further funding decisions awaited.</t>
        </r>
      </text>
    </comment>
    <comment ref="F70" authorId="0" shapeId="0" xr:uid="{9E1A4227-1F34-4B8C-9F98-4BC815F6E4BF}">
      <text>
        <r>
          <rPr>
            <b/>
            <sz val="9"/>
            <color indexed="81"/>
            <rFont val="Tahoma"/>
            <family val="2"/>
          </rPr>
          <t>Ward 22 £3756.40</t>
        </r>
      </text>
    </comment>
    <comment ref="F71" authorId="0" shapeId="0" xr:uid="{CA0B84CC-5EB0-4F80-9D52-35002743C24A}">
      <text>
        <r>
          <rPr>
            <b/>
            <sz val="9"/>
            <color indexed="81"/>
            <rFont val="Tahoma"/>
            <family val="2"/>
          </rPr>
          <t>Ward 12 £250</t>
        </r>
      </text>
    </comment>
    <comment ref="F72" authorId="0" shapeId="0" xr:uid="{19120AE6-1DF2-4B7A-B29D-0D70EE3FEFFA}">
      <text>
        <r>
          <rPr>
            <b/>
            <sz val="9"/>
            <color indexed="81"/>
            <rFont val="Tahoma"/>
            <family val="2"/>
          </rPr>
          <t>£3000 own resources; other funding being researched</t>
        </r>
      </text>
    </comment>
    <comment ref="F74" authorId="0" shapeId="0" xr:uid="{0B684A12-F9AD-4F44-9D75-84030D2A02EA}">
      <text>
        <r>
          <rPr>
            <b/>
            <sz val="9"/>
            <color indexed="81"/>
            <rFont val="Tahoma"/>
            <family val="2"/>
          </rPr>
          <t xml:space="preserve">Ward 22 £1000; Hedley Trust £500
</t>
        </r>
      </text>
    </comment>
    <comment ref="F75" authorId="0" shapeId="0" xr:uid="{BDD67014-B4F2-4DE8-BC92-DCBD81304280}">
      <text>
        <r>
          <rPr>
            <b/>
            <sz val="9"/>
            <color indexed="81"/>
            <rFont val="Tahoma"/>
            <family val="2"/>
          </rPr>
          <t>Ward 22 £1246.82</t>
        </r>
      </text>
    </comment>
    <comment ref="F76" authorId="0" shapeId="0" xr:uid="{416C3CF5-1A74-48B4-AC73-8334C3CDCAB5}">
      <text>
        <r>
          <rPr>
            <sz val="9"/>
            <color indexed="81"/>
            <rFont val="Tahoma"/>
            <family val="2"/>
          </rPr>
          <t xml:space="preserve">Ward 22: £425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  <author>fraserme</author>
  </authors>
  <commentList>
    <comment ref="F8" authorId="0" shapeId="0" xr:uid="{A358F7A3-19E6-47EF-BD55-C5BD24DBFE1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£200 - South Loch Ness Tourist Boad;
£50 - Business donation;
£100 - Foyers Shop;
balance tbc</t>
        </r>
      </text>
    </comment>
    <comment ref="F9" authorId="0" shapeId="0" xr:uid="{DE7AA69D-A203-43A5-90C8-CFF9BE61362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£220 - Own funds
£180 - Co-operative Community Fund</t>
        </r>
      </text>
    </comment>
    <comment ref="F10" authorId="0" shapeId="0" xr:uid="{AF79719A-350A-48F2-847F-46869035BC2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11" authorId="0" shapeId="0" xr:uid="{2EA3ACB4-B143-4258-9AF9-9C5701AEE53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P7 fundraising - £773
Bag packing at Co-op - £325
Inverness West CC - £200</t>
        </r>
      </text>
    </comment>
    <comment ref="F12" authorId="0" shapeId="0" xr:uid="{6673CEF1-4962-40DA-BC9E-B5FD0228C0D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£1,110 - fundraising</t>
        </r>
      </text>
    </comment>
    <comment ref="F15" authorId="0" shapeId="0" xr:uid="{FAC048EB-6379-4DCB-B1A5-E27702D3857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16" authorId="0" shapeId="0" xr:uid="{BD59740D-2E37-49CC-9F09-AC3652964C9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£4,500 - Forestry Commission Scotland;
£7,500 - HIE
£1,250 - Aigas Community Funds</t>
        </r>
      </text>
    </comment>
    <comment ref="F17" authorId="0" shapeId="0" xr:uid="{06D31CF3-0FAA-47CE-9818-AAB800DAA56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19" authorId="0" shapeId="0" xr:uid="{072CE3C7-F0A3-4286-A985-5C7946C4695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£1,000 - Fort Augustus Community Company;
£500 - own resources</t>
        </r>
      </text>
    </comment>
    <comment ref="F21" authorId="0" shapeId="0" xr:uid="{654DAB67-7300-44B2-857C-2208009F12A2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W16 - £4,000
Parental donation  £1,000
Parent Council £1,500
School £1,500 </t>
        </r>
      </text>
    </comment>
    <comment ref="F22" authorId="0" shapeId="0" xr:uid="{4AB0141B-6393-4CF7-9895-1FBFF179EF1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23" authorId="0" shapeId="0" xr:uid="{CF2ECFAE-4567-4373-BA1D-69746DD8C2C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Trust funds</t>
        </r>
      </text>
    </comment>
    <comment ref="F24" authorId="0" shapeId="0" xr:uid="{EB2309F7-B4BF-47C6-BCB4-DD465B819BE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Split equally with 8 other wards</t>
        </r>
      </text>
    </comment>
    <comment ref="F25" authorId="0" shapeId="0" xr:uid="{428611F5-4F27-4110-BD65-02F5BB067D7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£6,750 balance from own funds</t>
        </r>
      </text>
    </comment>
    <comment ref="F27" authorId="0" shapeId="0" xr:uid="{9FB68392-9B2B-4D1D-AA48-5E37E206EBB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£25,000 - own funds
£6,600 - Commercial Sponsorship
£600 - Town Twinning</t>
        </r>
      </text>
    </comment>
    <comment ref="F28" authorId="0" shapeId="0" xr:uid="{6F81EFF7-6198-4426-88FD-90EA7D658CF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£1,000 - SMG
£1,000 - Destination Loch Ness
Balance tbc</t>
        </r>
      </text>
    </comment>
    <comment ref="F29" authorId="0" shapeId="0" xr:uid="{237B7E8C-B57A-461A-8328-CCA8C69FC0F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£12,500 - Highland Cross
£11,500 - Beauly Firth &amp; Glens Trust
£10,000 - Robertson Trust
£8,186 - Awards For All
£24,900 - Climate Challenge
£10,000 - Creative Scotland
£95,800 - Highland Council
£9,000 - Trusthouse
£135,422 - LEADER</t>
        </r>
      </text>
    </comment>
    <comment ref="F30" authorId="0" shapeId="0" xr:uid="{A4F50852-BF01-4894-8DFE-AD8BEFFF24E4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to be confirmed</t>
        </r>
      </text>
    </comment>
    <comment ref="F32" authorId="0" shapeId="0" xr:uid="{9451BF57-23AA-4D1F-8571-E413D424B63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D521AB00-DB92-4BE3-87A2-62C6545EC3E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£11,220 - In kind from community
£200 - own funds</t>
        </r>
      </text>
    </comment>
    <comment ref="F34" authorId="0" shapeId="0" xr:uid="{5B8B88EA-7F39-4AFF-8AB1-77F0CFCF0B9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AFT</t>
        </r>
      </text>
    </comment>
    <comment ref="F38" authorId="1" shapeId="0" xr:uid="{D2AF2648-50B9-43D2-907B-4209BEE349C7}">
      <text>
        <r>
          <rPr>
            <b/>
            <sz val="9"/>
            <color indexed="81"/>
            <rFont val="Tahoma"/>
            <family val="2"/>
          </rPr>
          <t>fraserme: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39" authorId="1" shapeId="0" xr:uid="{BB57045F-5F7C-49D5-98CF-FC82F62149D4}">
      <text>
        <r>
          <rPr>
            <b/>
            <sz val="9"/>
            <color indexed="81"/>
            <rFont val="Tahoma"/>
            <family val="2"/>
          </rPr>
          <t>fraserme:</t>
        </r>
        <r>
          <rPr>
            <sz val="9"/>
            <color indexed="81"/>
            <rFont val="Tahoma"/>
            <family val="2"/>
          </rPr>
          <t xml:space="preserve">
£50.00 own funds</t>
        </r>
      </text>
    </comment>
    <comment ref="F40" authorId="1" shapeId="0" xr:uid="{55FD81E4-874D-4890-A436-B875C31E8632}">
      <text>
        <r>
          <rPr>
            <b/>
            <sz val="9"/>
            <color indexed="81"/>
            <rFont val="Tahoma"/>
            <family val="2"/>
          </rPr>
          <t>fraserme:</t>
        </r>
        <r>
          <rPr>
            <sz val="9"/>
            <color indexed="81"/>
            <rFont val="Tahoma"/>
            <family val="2"/>
          </rPr>
          <t xml:space="preserve">
£324 own resources
£150 Glen Urquhart Shinty Club
£150 Glen Urquhart Games Committee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</authors>
  <commentList>
    <comment ref="F8" authorId="0" shapeId="0" xr:uid="{175BFA92-9562-4446-AE1E-5468E3A4FA7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to be confirmed</t>
        </r>
      </text>
    </comment>
    <comment ref="F9" authorId="0" shapeId="0" xr:uid="{048B5102-331E-4471-A8FE-B74B77E13A68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participants' fees</t>
        </r>
      </text>
    </comment>
    <comment ref="F10" authorId="0" shapeId="0" xr:uid="{A2686E45-4F96-431E-9C0E-617C40F41CA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£792 requested from each Inverness Wards</t>
        </r>
      </text>
    </comment>
    <comment ref="F11" authorId="0" shapeId="0" xr:uid="{C05620B9-BCCC-402C-B9FB-063653D06FC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£1,167 each from W15 &amp; W16 </t>
        </r>
      </text>
    </comment>
    <comment ref="F12" authorId="0" shapeId="0" xr:uid="{2B771FD9-88C5-4DBA-AB42-668DF85F13C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£4,800 - potential income from event;
£725 from 4 other wards</t>
        </r>
      </text>
    </comment>
    <comment ref="F13" authorId="0" shapeId="0" xr:uid="{B725940C-5176-43FD-A069-6AAE916A7FD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14" authorId="0" shapeId="0" xr:uid="{907D8461-2CF8-43AB-BE39-B50B93B4B5D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Own Funds - £5229.42</t>
        </r>
      </text>
    </comment>
    <comment ref="F15" authorId="0" shapeId="0" xr:uid="{89DB4159-FAC3-4C26-87FA-102A9FDB2EF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16" authorId="0" shapeId="0" xr:uid="{CC41EEA6-0858-426D-B62C-2C71B478F08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£400 - Ward 15
£400 - Ward 16
Balance - own funds</t>
        </r>
      </text>
    </comment>
    <comment ref="F19" authorId="0" shapeId="0" xr:uid="{1BFDB58C-2E33-4ACD-B767-6B80E000A9E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21" authorId="0" shapeId="0" xr:uid="{FB2B546D-594E-4FAF-980C-5FC48877B1D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£100 - from 2013/2014 ward 14 budget to cover insurance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</authors>
  <commentList>
    <comment ref="F8" authorId="0" shapeId="0" xr:uid="{2011B3BC-BA9A-4E38-9803-2726E01596E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10" authorId="0" shapeId="0" xr:uid="{0359740C-CD14-4D11-8695-96494820DFA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(£820) from own funds</t>
        </r>
      </text>
    </comment>
    <comment ref="F11" authorId="0" shapeId="0" xr:uid="{4DBFAE8B-CA63-4BFD-B6ED-357E5B66BF4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£340 - own resources</t>
        </r>
      </text>
    </comment>
    <comment ref="F12" authorId="0" shapeId="0" xr:uid="{2E1A94F0-5171-4389-8874-1E90F93A4558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£15,000 - Robertson Trust
£12,855 - Inverness CGF
£8,750 - Awards For All
£73,290 - Deprived Area Fund
£8,500 - Own resources
Balance tbc</t>
        </r>
      </text>
    </comment>
    <comment ref="F13" authorId="0" shapeId="0" xr:uid="{448F4623-2CAD-4423-9E0A-B4A0E76ED61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£4,215 - Deprived Area Fund
£4,000 - Income generation
£500 - Merkinch CC
£2,490 - Merkinch Enterprise Resources</t>
        </r>
      </text>
    </comment>
    <comment ref="F14" authorId="0" shapeId="0" xr:uid="{A5B42EB8-394F-43D1-B49F-C27CA8F1A9E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£200 - own funds
Balance tbc</t>
        </r>
      </text>
    </comment>
    <comment ref="F15" authorId="0" shapeId="0" xr:uid="{BF8393BF-E230-4B4D-BB87-C9C25A97385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to be confirmed</t>
        </r>
      </text>
    </comment>
    <comment ref="F16" authorId="0" shapeId="0" xr:uid="{F305F174-D606-45A3-A78D-4B40CA301F2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£1,000 - own funds</t>
        </r>
      </text>
    </comment>
    <comment ref="F17" authorId="0" shapeId="0" xr:uid="{2ABAFF6A-6DA6-4B0C-80EC-5ED711F46A7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£1,680 - income
Balance tbc </t>
        </r>
      </text>
    </comment>
    <comment ref="F18" authorId="0" shapeId="0" xr:uid="{187FB1EE-BEF0-463B-B4A5-D3DAC35BB33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£4.800 - attendance income
£725 from other wards</t>
        </r>
      </text>
    </comment>
    <comment ref="F20" authorId="0" shapeId="0" xr:uid="{942896AC-A846-489F-8BF3-C29BF37ED55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£400 - Ward 14 WDB;
£400 - Ward 16 WDB
Balance - own funds</t>
        </r>
      </text>
    </comment>
    <comment ref="F21" authorId="0" shapeId="0" xr:uid="{C1F3B763-F18C-4E85-A893-B63EA95D91F2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£1,242 - Merkinch Traders;
£250 - Merinch CC;
£102, own funds</t>
        </r>
      </text>
    </comment>
    <comment ref="F22" authorId="0" shapeId="0" xr:uid="{736FD54F-6608-41C1-AD95-9C50C3DEB03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£300 - Merkinch Partnership</t>
        </r>
      </text>
    </comment>
    <comment ref="F24" authorId="0" shapeId="0" xr:uid="{8CF230D7-A755-41D8-9CCC-B861C873826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£6,446 - HIE
£14,585 - HC Transitional Funding
£9,804 - Voluntary Action
£9,500 - Inverness CGF (tbc)
£34,806 - own resources</t>
        </r>
      </text>
    </comment>
    <comment ref="F25" authorId="0" shapeId="0" xr:uid="{412041AC-F111-49AA-9C33-78D6CB5EA06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£500 - Merkinch Partnership</t>
        </r>
      </text>
    </comment>
    <comment ref="F27" authorId="0" shapeId="0" xr:uid="{B25FEEB6-D8D4-4EE8-929A-AF3ACFAC424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£200 - Merkinch School Parent Council</t>
        </r>
      </text>
    </comment>
    <comment ref="F28" authorId="0" shapeId="0" xr:uid="{3EB1D72B-B152-4914-8C68-1209D190FF2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£1,190 - Own Funds</t>
        </r>
      </text>
    </comment>
    <comment ref="F29" authorId="0" shapeId="0" xr:uid="{439020FF-CF61-46AF-8E9C-8E9058B016A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£26,000 - own funds
£6,000 - CGF (tbc)
£5,000 - Children in Need (tbc)
£5,000 - Lloyds TSB (tbc)</t>
        </r>
      </text>
    </comment>
    <comment ref="F30" authorId="0" shapeId="0" xr:uid="{54DB8125-EFFD-4CDE-8550-BBED7AEDBD4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£30,500 - Heritage Lottery Fund
balance tbc</t>
        </r>
      </text>
    </comment>
    <comment ref="F31" authorId="0" shapeId="0" xr:uid="{EE4A06AC-4030-4B8B-AB50-7523E111FF78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TEC's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</authors>
  <commentList>
    <comment ref="F8" authorId="0" shapeId="0" xr:uid="{13E64DA9-93F1-4CE4-BF9E-96D35DCF0B02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£3,501 - TSB Foundation;
£240 - Hilton Church
Balance tbc</t>
        </r>
      </text>
    </comment>
    <comment ref="F9" authorId="0" shapeId="0" xr:uid="{03A366A1-EDAA-46C7-9B07-F61D1296C61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£4,800 - attendance fees;
£725 from 4 other wards</t>
        </r>
      </text>
    </comment>
    <comment ref="F10" authorId="0" shapeId="0" xr:uid="{C08A6122-FCAD-4ABE-B15B-DBF7F9B96DA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Youth Fund</t>
        </r>
      </text>
    </comment>
    <comment ref="F11" authorId="0" shapeId="0" xr:uid="{5EA62899-F13D-4A30-AC89-D258ADD7C8C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W13 WDB - £2,000
Parental donation - £1,000
Parent Council - £1,500
School funds - £1,500</t>
        </r>
      </text>
    </comment>
    <comment ref="F13" authorId="0" shapeId="0" xr:uid="{46311DEE-A424-40F9-969D-8CA52FB822D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£400 - Ward 14;
£400 - Ward 15</t>
        </r>
      </text>
    </comment>
    <comment ref="F16" authorId="0" shapeId="0" xr:uid="{5A5E8C1E-08DE-424B-962F-360AB30A361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£15,000 - BBC Children in Need
£7,000 - Ward 17 WDB tbc
</t>
        </r>
      </text>
    </comment>
    <comment ref="F17" authorId="0" shapeId="0" xr:uid="{30A40A71-5F56-4FB1-918A-5565FA0DCD5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£25,000 - HRFC Funds
£6,600 - Comercial fundraising
£5,000 - HIAL landing fees
£600 - Town Twinning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</authors>
  <commentList>
    <comment ref="F8" authorId="0" shapeId="0" xr:uid="{68BD0408-B21F-4465-A422-C4954DB3D81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£4,800 - attendance fees;
£2,900 (£725 from other wards)</t>
        </r>
      </text>
    </comment>
    <comment ref="F9" authorId="0" shapeId="0" xr:uid="{9EC743CC-3B46-4091-AC92-9ADED6D2F37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Balanced from other wards</t>
        </r>
      </text>
    </comment>
    <comment ref="F10" authorId="0" shapeId="0" xr:uid="{0EF7E156-3108-4D9F-A519-D779328D8D2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11" authorId="0" shapeId="0" xr:uid="{D36A797D-FD7B-4536-B7B6-11010C31762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Fundraising - £500
Parents contribution - £1,100
MFR Cash for Kids - £500
Balance tbc</t>
        </r>
      </text>
    </comment>
    <comment ref="F12" authorId="0" shapeId="0" xr:uid="{DA1ED940-F2B1-4F50-A283-70FD5E13C30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Ward 17 WDB - £10,000
Cashback for Communities - £10,000
Henry Duncan Awards - £13,075</t>
        </r>
      </text>
    </comment>
    <comment ref="F13" authorId="0" shapeId="0" xr:uid="{3308C341-3D25-475F-BCFC-8CCE0E50244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funds</t>
        </r>
      </text>
    </comment>
    <comment ref="F14" authorId="0" shapeId="0" xr:uid="{8834349B-C0F9-4E45-8ACE-C9821AD25402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£4,000 - Ward 17 Youth Fund
£6,000 - Ward 16 WDB
£15,000 - BBC Children in Need</t>
        </r>
      </text>
    </comment>
    <comment ref="F15" authorId="0" shapeId="0" xr:uid="{8E21CA4A-015D-4861-B2F8-B3664A7E080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£5,000 - Crown Community Assoc
£3,000 - TECS
</t>
        </r>
      </text>
    </comment>
    <comment ref="F16" authorId="0" shapeId="0" xr:uid="{4187B3D3-2BA2-438F-81B1-CA13DFC05FC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£3,000 - bag packing at supermarkets
£2,000 - sales and demonstrations
£5,000 - Commercial sponsorship</t>
        </r>
      </text>
    </comment>
    <comment ref="F17" authorId="0" shapeId="0" xr:uid="{D07BFDE6-AA9E-404D-9DCD-64105B30CB0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£25,000 - HRFC Members
£6,600 - commercial fundraising
£5,000 - HIAL waiving of landing fees</t>
        </r>
      </text>
    </comment>
    <comment ref="F18" authorId="0" shapeId="0" xr:uid="{C16D6052-B626-47FD-8D9C-8D9BFA8F85E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£1,200 - Parent Council funds</t>
        </r>
      </text>
    </comment>
    <comment ref="F21" authorId="0" shapeId="0" xr:uid="{0B769B6D-B598-4841-9885-776EBF9BA99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£20 - own funds
£150 - Scottish Commuity Foundation</t>
        </r>
      </text>
    </comment>
    <comment ref="F22" authorId="0" shapeId="0" xr:uid="{FC0B1E2D-DAD7-49EA-8DBC-E9D527F7C01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  <author>fraserme</author>
  </authors>
  <commentList>
    <comment ref="F8" authorId="0" shapeId="0" xr:uid="{C6655853-E0D3-4018-ABB2-138CD3F80D72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£1,000 - Cawdor Estate</t>
        </r>
      </text>
    </comment>
    <comment ref="F11" authorId="0" shapeId="0" xr:uid="{881B561E-75D8-4150-B21D-6AA2D6432B5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12" authorId="0" shapeId="0" xr:uid="{7683AD78-09A5-4120-841C-CB9C3D0FBB86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£4,000 - own funds
£5,000 - Common Good Fund</t>
        </r>
      </text>
    </comment>
    <comment ref="F13" authorId="0" shapeId="0" xr:uid="{73A00B2F-1E99-4E89-855E-4572BDF2661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Fundraising - £859
Sports Council - £200
Fees - balance</t>
        </r>
      </text>
    </comment>
    <comment ref="F14" authorId="0" shapeId="0" xr:uid="{0D66E520-3C9D-427A-B353-E6D28F7EBEC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£50,000 - Sport Scotland
£20,000 - LEADER
£4,000 - Tesco Community Fund
£2,000 - Coop Community Fund
£2,000 - Commonwealth Legacy fund
£10,000 - other trusts</t>
        </r>
      </text>
    </comment>
    <comment ref="F16" authorId="0" shapeId="0" xr:uid="{EFA22EF6-40AB-4CB8-B4CB-CAEF5EDAC6C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£52 - Pupil Council
£1,350 - Parent Council
Balance tbc</t>
        </r>
      </text>
    </comment>
    <comment ref="F17" authorId="0" shapeId="0" xr:uid="{DB2CC0F5-4D10-43C6-B73C-2462313F69D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19" authorId="0" shapeId="0" xr:uid="{DA9FC563-57E8-4F95-A0C1-EEC896CF60F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£931.60 - Highlife Youth Budget
£929 - Ward 20 WDB</t>
        </r>
      </text>
    </comment>
    <comment ref="F20" authorId="0" shapeId="0" xr:uid="{7F81D315-9D4B-44C1-AC24-147B906AED5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£4,500 - Parent Council
£2,500 - Tesco grant</t>
        </r>
      </text>
    </comment>
    <comment ref="F21" authorId="0" shapeId="0" xr:uid="{D32570C3-3101-418F-9F75-D4167CCE0EA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£1,500 - own fundraising</t>
        </r>
      </text>
    </comment>
    <comment ref="F22" authorId="0" shapeId="0" xr:uid="{A59ED7E7-44A8-4EF6-82AF-CAFB54AFA93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£25,000 - Members contributions
£6,600 - Commercial fundraising
£5,000 - HIAL
£600 - Town Twinning</t>
        </r>
      </text>
    </comment>
    <comment ref="F24" authorId="0" shapeId="0" xr:uid="{A00D562D-4DD1-498F-B07A-13D52FAC5B7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26" authorId="0" shapeId="0" xr:uid="{88D818DF-4C18-47D9-A4CD-1A0A0E1C515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27" authorId="0" shapeId="0" xr:uid="{2622B33B-DC5C-417E-9038-40DB4607470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European Commission - 20,000 </t>
        </r>
        <r>
          <rPr>
            <sz val="9"/>
            <color indexed="81"/>
            <rFont val="Calibri"/>
            <family val="2"/>
          </rPr>
          <t>€</t>
        </r>
      </text>
    </comment>
    <comment ref="F28" authorId="1" shapeId="0" xr:uid="{329E69D9-542E-4CE4-BD36-E052313D15D7}">
      <text>
        <r>
          <rPr>
            <b/>
            <sz val="9"/>
            <color indexed="81"/>
            <rFont val="Tahoma"/>
            <family val="2"/>
          </rPr>
          <t>fraserme:</t>
        </r>
        <r>
          <rPr>
            <sz val="9"/>
            <color indexed="81"/>
            <rFont val="Tahoma"/>
            <family val="2"/>
          </rPr>
          <t xml:space="preserve">
10000 Awards for all funding</t>
        </r>
      </text>
    </comment>
    <comment ref="F29" authorId="0" shapeId="0" xr:uid="{C3B5B7CA-8551-464C-8A0D-5624CAAB255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Masson</author>
    <author>Lynne MacLennan</author>
  </authors>
  <commentList>
    <comment ref="F8" authorId="0" shapeId="0" xr:uid="{14104235-0EBB-4894-B117-387B08E31614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£100 - own funds</t>
        </r>
      </text>
    </comment>
    <comment ref="F9" authorId="0" shapeId="0" xr:uid="{AC831F24-3763-4CBA-BFD6-98FF8D263B4C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 Flower show income - £780
sponsorship - £300
SGF Grant - £100</t>
        </r>
      </text>
    </comment>
    <comment ref="F10" authorId="0" shapeId="0" xr:uid="{53504C6B-8014-450D-A220-E38B77EE132E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Awaiting decision ref exta funding - Aqual Leisure, John Gordon &amp; Sons, Kingsteps Construction.  If unsuccessful money will come from club funds.</t>
        </r>
      </text>
    </comment>
    <comment ref="F11" authorId="0" shapeId="0" xr:uid="{11703CA2-3D3C-4F76-9AA4-5D44827FBE40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Sponsorship - £4,000
Tradestands - £9,000
Admissions - £24,000</t>
        </r>
      </text>
    </comment>
    <comment ref="F12" authorId="0" shapeId="0" xr:uid="{F8511BAA-25E0-47DF-9073-22264994EB73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Ticket sales - £24,700
Awaiting decision:
Davidson Trust - £3,000, Nairn Rotary Club - £3,000, Creative Scotland - £5,000, Local Sponsorship - £2,500</t>
        </r>
      </text>
    </comment>
    <comment ref="F13" authorId="0" shapeId="0" xr:uid="{3D99B511-2392-4778-A3FB-888C1F1387A7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Income £3000
Sponsors £2,500
Friends/Entry fees £2,000</t>
        </r>
      </text>
    </comment>
    <comment ref="F14" authorId="0" shapeId="0" xr:uid="{455B626F-008E-4927-9A44-2D143EF3527A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5" authorId="0" shapeId="0" xr:uid="{0B3652CD-2D8E-4973-BE8F-205F368E45D2}">
      <text>
        <r>
          <rPr>
            <b/>
            <sz val="9"/>
            <color indexed="81"/>
            <rFont val="Tahoma"/>
            <family val="2"/>
          </rPr>
          <t xml:space="preserve">Leader: £15,274
</t>
        </r>
      </text>
    </comment>
    <comment ref="F16" authorId="0" shapeId="0" xr:uid="{7A8A69B8-49B1-414E-9B27-963CA60F78B2}">
      <text>
        <r>
          <rPr>
            <b/>
            <sz val="9"/>
            <color indexed="81"/>
            <rFont val="Tahoma"/>
            <family val="2"/>
          </rPr>
          <t xml:space="preserve">£2565 - own funds
</t>
        </r>
      </text>
    </comment>
    <comment ref="F17" authorId="0" shapeId="0" xr:uid="{0097D848-6238-4B91-880C-D129DB054BF9}">
      <text>
        <r>
          <rPr>
            <b/>
            <sz val="9"/>
            <color indexed="81"/>
            <rFont val="Tahoma"/>
            <family val="2"/>
          </rPr>
          <t>Rotary Club Grant £5,000; NCT own funds £30,000; Davidson Trust Grant - £10000 - awaiting decision.</t>
        </r>
      </text>
    </comment>
    <comment ref="F18" authorId="0" shapeId="0" xr:uid="{1CD71CD6-A8F4-4763-8A0B-73C210806959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Co-op - £2000, Own funds - £1000</t>
        </r>
      </text>
    </comment>
    <comment ref="F19" authorId="0" shapeId="0" xr:uid="{34032044-6F0B-48D4-A8CB-FB3C04F35B0B}">
      <text>
        <r>
          <rPr>
            <b/>
            <sz val="9"/>
            <color indexed="81"/>
            <rFont val="Tahoma"/>
            <family val="2"/>
          </rPr>
          <t>Awarded:
Grant FnG £897
Donation FIN £500
Awaiting Decision:
Grant FnG pt 2 £490
Tickets/raffle/fee £700</t>
        </r>
      </text>
    </comment>
    <comment ref="F20" authorId="0" shapeId="0" xr:uid="{EB0A49B8-2FA7-4292-AFB0-351B2350A918}">
      <text>
        <r>
          <rPr>
            <b/>
            <sz val="9"/>
            <color indexed="81"/>
            <rFont val="Tahoma"/>
            <family val="2"/>
          </rPr>
          <t xml:space="preserve">Club Funds £12.80
</t>
        </r>
      </text>
    </comment>
    <comment ref="F21" authorId="0" shapeId="0" xr:uid="{0F8869F7-CCAC-423D-A5DE-A9E3E39D31FE}">
      <text>
        <r>
          <rPr>
            <sz val="9"/>
            <color indexed="81"/>
            <rFont val="Tahoma"/>
            <family val="2"/>
          </rPr>
          <t xml:space="preserve">£1000 HC 
hospitality budget
</t>
        </r>
      </text>
    </comment>
    <comment ref="C24" authorId="0" shapeId="0" xr:uid="{C9DAD062-6884-486A-845F-75CF70520132}">
      <text>
        <r>
          <rPr>
            <b/>
            <sz val="9"/>
            <color indexed="81"/>
            <rFont val="Tahoma"/>
            <family val="2"/>
          </rPr>
          <t xml:space="preserve">£100 Pat Frasers
£425.40 TECS
</t>
        </r>
      </text>
    </comment>
    <comment ref="F26" authorId="0" shapeId="0" xr:uid="{069E9E6A-0402-4038-AD11-65FCC8DC28FF}">
      <text>
        <r>
          <rPr>
            <sz val="9"/>
            <color indexed="81"/>
            <rFont val="Tahoma"/>
            <family val="2"/>
          </rPr>
          <t>Association of Nairn Businessness £250
Rotary Club - £100 
Nairn West CC £100
Nairn Suburban CC £100
Nairn River £150</t>
        </r>
      </text>
    </comment>
    <comment ref="F27" authorId="1" shapeId="0" xr:uid="{A568A510-19BA-4C9F-9EC2-E6F331CFBB4F}">
      <text>
        <r>
          <rPr>
            <b/>
            <sz val="9"/>
            <color indexed="81"/>
            <rFont val="Tahoma"/>
            <family val="2"/>
          </rPr>
          <t>Lynne MacLennan:</t>
        </r>
        <r>
          <rPr>
            <sz val="9"/>
            <color indexed="81"/>
            <rFont val="Tahoma"/>
            <family val="2"/>
          </rPr>
          <t xml:space="preserve">
Sailing Club £1789.00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alexm</author>
  </authors>
  <commentList>
    <comment ref="F9" authorId="0" shapeId="0" xr:uid="{6BD7BD2B-23A9-4BC5-BBDA-87DAC8E45398}">
      <text>
        <r>
          <rPr>
            <b/>
            <sz val="9"/>
            <color indexed="81"/>
            <rFont val="Tahoma"/>
            <family val="2"/>
          </rPr>
          <t xml:space="preserve">Part Fee  £7840
C&amp;NSF £3000
Rotary £550
Parents £2800
Vulcan £750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B45BC765-2144-40BD-A60C-5888DD5DE8E7}">
      <text>
        <r>
          <rPr>
            <sz val="9"/>
            <color indexed="81"/>
            <rFont val="Tahoma"/>
            <family val="2"/>
          </rPr>
          <t xml:space="preserve">TTIA £2,000
</t>
        </r>
      </text>
    </comment>
    <comment ref="F11" authorId="0" shapeId="0" xr:uid="{F11F1944-1268-44FF-9075-75234769EA6E}">
      <text>
        <r>
          <rPr>
            <sz val="9"/>
            <color indexed="81"/>
            <rFont val="Tahoma"/>
            <family val="2"/>
          </rPr>
          <t xml:space="preserve">selves £950
</t>
        </r>
      </text>
    </comment>
    <comment ref="F15" authorId="0" shapeId="0" xr:uid="{02909A29-38DC-4619-883B-493CAA9A2889}">
      <text>
        <r>
          <rPr>
            <sz val="9"/>
            <color indexed="81"/>
            <rFont val="Tahoma"/>
            <family val="2"/>
          </rPr>
          <t xml:space="preserve">selves £165
C&amp;NSF £1666
</t>
        </r>
      </text>
    </comment>
    <comment ref="F19" authorId="0" shapeId="0" xr:uid="{5C073E12-0FCF-4E4F-89FD-61F01B098E61}">
      <text>
        <r>
          <rPr>
            <sz val="9"/>
            <color indexed="81"/>
            <rFont val="Tahoma"/>
            <family val="2"/>
          </rPr>
          <t xml:space="preserve">DCF £500
TCC £500
</t>
        </r>
      </text>
    </comment>
    <comment ref="F20" authorId="0" shapeId="0" xr:uid="{0435784B-3A11-4341-ABF8-2D30F9EBD322}">
      <text>
        <r>
          <rPr>
            <sz val="9"/>
            <color indexed="81"/>
            <rFont val="Tahoma"/>
            <family val="2"/>
          </rPr>
          <t xml:space="preserve">H&amp;IFRS - £200
selves - £130
</t>
        </r>
      </text>
    </comment>
    <comment ref="F23" authorId="0" shapeId="0" xr:uid="{38EBB83D-0BBC-42A2-8E33-5EB3422CB2F4}">
      <text>
        <r>
          <rPr>
            <b/>
            <sz val="9"/>
            <color indexed="81"/>
            <rFont val="Tahoma"/>
            <family val="2"/>
          </rPr>
          <t>CRC - £1666
SRU - £1,666
Big L - £666
BillMcLaren - £1,666
selves - £1,000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0" shapeId="0" xr:uid="{60B25859-21CC-4467-9795-59B7AC731E01}">
      <text>
        <r>
          <rPr>
            <sz val="9"/>
            <color indexed="81"/>
            <rFont val="Tahoma"/>
            <family val="2"/>
          </rPr>
          <t xml:space="preserve">C&amp;NSF - 4083
selves - 566
</t>
        </r>
      </text>
    </comment>
    <comment ref="F26" authorId="0" shapeId="0" xr:uid="{482E87A1-29A2-4773-B700-930EB828158B}">
      <text>
        <r>
          <rPr>
            <sz val="9"/>
            <color indexed="81"/>
            <rFont val="Tahoma"/>
            <family val="2"/>
          </rPr>
          <t xml:space="preserve">A4A - 4207
Youth Fund - 500
HLH - 450
</t>
        </r>
      </text>
    </comment>
    <comment ref="F27" authorId="0" shapeId="0" xr:uid="{2CAF6518-D276-453F-AD44-1C24358B79FD}">
      <text>
        <r>
          <rPr>
            <sz val="9"/>
            <color indexed="81"/>
            <rFont val="Tahoma"/>
            <family val="2"/>
          </rPr>
          <t xml:space="preserve">C&amp;NSF 6446
WCCF 2578
Reay Golf 645
</t>
        </r>
      </text>
    </comment>
    <comment ref="F28" authorId="0" shapeId="0" xr:uid="{50A35B84-0ABA-42EC-BC81-845A6F75BB02}">
      <text>
        <r>
          <rPr>
            <sz val="9"/>
            <color indexed="81"/>
            <rFont val="Tahoma"/>
            <family val="2"/>
          </rPr>
          <t xml:space="preserve">DSRL
</t>
        </r>
      </text>
    </comment>
    <comment ref="F30" authorId="0" shapeId="0" xr:uid="{85F637C9-A715-4DEE-B639-C8B0C975421D}">
      <text>
        <r>
          <rPr>
            <sz val="9"/>
            <color indexed="81"/>
            <rFont val="Tahoma"/>
            <family val="2"/>
          </rPr>
          <t xml:space="preserve">TCC £500
Dounreay £500
HIT £1185
</t>
        </r>
      </text>
    </comment>
    <comment ref="F33" authorId="0" shapeId="0" xr:uid="{E5343E5E-00F6-4566-BCCB-F5283BFA07F1}">
      <text>
        <r>
          <rPr>
            <sz val="9"/>
            <color indexed="81"/>
            <rFont val="Tahoma"/>
            <family val="2"/>
          </rPr>
          <t xml:space="preserve">OCA £1670
People &amp; Comms.£4566
</t>
        </r>
      </text>
    </comment>
    <comment ref="F34" authorId="0" shapeId="0" xr:uid="{E00A2004-360A-46ED-95BD-32827B8F41ED}">
      <text>
        <r>
          <rPr>
            <sz val="9"/>
            <color indexed="81"/>
            <rFont val="Tahoma"/>
            <family val="2"/>
          </rPr>
          <t xml:space="preserve">WCCF - 333.33
Parent Contrib - £333.33
</t>
        </r>
      </text>
    </comment>
    <comment ref="F37" authorId="0" shapeId="0" xr:uid="{2F6E46A4-5BB3-4AF9-B41F-5893C597A1BF}">
      <text>
        <r>
          <rPr>
            <sz val="9"/>
            <color indexed="81"/>
            <rFont val="Tahoma"/>
            <family val="2"/>
          </rPr>
          <t xml:space="preserve">Big Lottery
</t>
        </r>
      </text>
    </comment>
    <comment ref="F38" authorId="0" shapeId="0" xr:uid="{A2CB8A44-FAA5-4CAF-AEDC-C573567C2D35}">
      <text>
        <r>
          <rPr>
            <sz val="9"/>
            <color indexed="81"/>
            <rFont val="Tahoma"/>
            <family val="2"/>
          </rPr>
          <t xml:space="preserve">Dounreay - £325
Rotary - £50
Round Table - £100
Halkirk Bene. Fd - £175
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</authors>
  <commentList>
    <comment ref="F8" authorId="0" shapeId="0" xr:uid="{D84620C5-7D27-416A-89C2-50EDA8DC03B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9" authorId="0" shapeId="0" xr:uid="{46A08273-2FED-4CFA-B3C0-C7C2B9250F59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£37,500 - HIE
£10,000 - Big Lottery Fnd</t>
        </r>
      </text>
    </comment>
    <comment ref="F12" authorId="0" shapeId="0" xr:uid="{DCBBC4D0-4AE6-407D-BDAA-5ED69A583824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£25,000 - HFRC
£6,600 - Commercial sponsorship
£5,000 - HIAL
£600 - Town Twinning </t>
        </r>
      </text>
    </comment>
    <comment ref="F13" authorId="0" shapeId="0" xr:uid="{10660D65-C7D2-4DCF-9B51-D9635DBE4194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£54,300 - SITA Trust
£45,000 - Biffa Awards
£50,000 - People and Communities
£10,000 - Awards For All
£25,000 - Asda</t>
        </r>
      </text>
    </comment>
    <comment ref="F14" authorId="0" shapeId="0" xr:uid="{22E924B9-4902-4A9B-A46C-2830238B027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£53,400 - Sita Trust
£45,000 - Biffa Awards
£50,000 - People for Communities
£10,000 - Awards For All
£25,000 - Asda</t>
        </r>
      </text>
    </comment>
    <comment ref="F20" authorId="0" shapeId="0" xr:uid="{D6B00640-3EF8-49F8-A2CF-B1BB2CD4C58C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£4,500 - Ward 18 WDB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Ken Gordon</author>
    <author>Victoria Masson</author>
    <author>Lynne MacLennan</author>
  </authors>
  <commentList>
    <comment ref="F8" authorId="0" shapeId="0" xr:uid="{E4008ACD-FD36-4B71-B53E-3B9F178D4E0E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Cairngorm LAG - £17,100
Beauly-Denny Movies - £15,000
Growth Fund - £10,000
Balance tbc</t>
        </r>
      </text>
    </comment>
    <comment ref="F10" authorId="0" shapeId="0" xr:uid="{32ED9555-38D4-4F75-B79C-640CCAC6C23A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£68,000 - European Social Fund,
£15,000 - Cairngorms National Parks Authority,
£7,000 - The Robertson Trust</t>
        </r>
      </text>
    </comment>
    <comment ref="F11" authorId="0" shapeId="0" xr:uid="{CD1275F0-9DCF-4278-9F98-995CB80A1EE4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£2,350 - Hamlyns of Scotland;
£525 - Competitor entry fees;
£1,870 - ticket sales, raffles, pitch hire, programme advertising</t>
        </r>
      </text>
    </comment>
    <comment ref="F12" authorId="0" shapeId="0" xr:uid="{C2C7ED06-8859-43C1-BE3B-826058DF514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£1,100 - Own funding
Balance tbc</t>
        </r>
      </text>
    </comment>
    <comment ref="F13" authorId="0" shapeId="0" xr:uid="{788FDDBF-A3AC-42CF-A188-92619AB51EC1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£1,730 - Awards For All</t>
        </r>
      </text>
    </comment>
    <comment ref="F14" authorId="0" shapeId="0" xr:uid="{A0578451-8553-489D-A1DD-9F7194AD2F68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CNPA - £750
Grantown Initiative - £750
Grantown Business Assoc - £2,056</t>
        </r>
      </text>
    </comment>
    <comment ref="F15" authorId="0" shapeId="0" xr:uid="{5B10145D-F5C7-457C-9DA5-E7B1F89E48B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£100 - Brownie Unit funds 
£616 - Parents subscriptions 
£100 - Aviemore CC</t>
        </r>
      </text>
    </comment>
    <comment ref="F16" authorId="0" shapeId="0" xr:uid="{2E669AD4-4922-466A-AB2A-740E534259CB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£60 - Grantown &amp; Vicinity CC</t>
        </r>
      </text>
    </comment>
    <comment ref="F17" authorId="0" shapeId="0" xr:uid="{DE4C8EC1-76B1-4BDA-90C2-77013E8D843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£200 - Historic Scotland
£150 - Castle Roy Trust</t>
        </r>
      </text>
    </comment>
    <comment ref="F18" authorId="0" shapeId="0" xr:uid="{F400A8C7-2F23-4BC5-A14E-CC11F8298AD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£150 - Landmark
£100 - Community Council </t>
        </r>
      </text>
    </comment>
    <comment ref="F19" authorId="0" shapeId="0" xr:uid="{83454EFC-F2B6-4144-AFEA-5EF98DBCF090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£1,120 - CNPA
£3,000 - Food For Life Partnership
</t>
        </r>
      </text>
    </comment>
    <comment ref="F20" authorId="0" shapeId="0" xr:uid="{851D7846-0860-49AD-A1EC-A7A083C2BB1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funds</t>
        </r>
      </text>
    </comment>
    <comment ref="F21" authorId="0" shapeId="0" xr:uid="{06982B51-54DE-4892-AF42-A54161C74BD3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22" authorId="0" shapeId="0" xr:uid="{373D51B3-EDF8-44FF-8D93-E03128D00F25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from own funds</t>
        </r>
      </text>
    </comment>
    <comment ref="F23" authorId="0" shapeId="0" xr:uid="{F086D8CE-DF5C-4C82-8B05-005E54AB2B7D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£300 - own funds</t>
        </r>
      </text>
    </comment>
    <comment ref="F24" authorId="0" shapeId="0" xr:uid="{B9DE9DB9-127C-4E41-BD81-CD7BC33B67CF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£4,500 - The Wider Role;
£26,000 - The Henry Smith Charity;
£14,600 - The Robertson 50th Anniversary Award</t>
        </r>
      </text>
    </comment>
    <comment ref="F25" authorId="0" shapeId="0" xr:uid="{1470D9B1-F671-4036-A4E6-A2DC8E0081B7}">
      <text>
        <r>
          <rPr>
            <b/>
            <sz val="9"/>
            <color indexed="81"/>
            <rFont val="Tahoma"/>
            <family val="2"/>
          </rPr>
          <t>Ken Gordon:</t>
        </r>
        <r>
          <rPr>
            <sz val="9"/>
            <color indexed="81"/>
            <rFont val="Tahoma"/>
            <family val="2"/>
          </rPr>
          <t xml:space="preserve">
Balance tbc</t>
        </r>
      </text>
    </comment>
    <comment ref="F26" authorId="1" shapeId="0" xr:uid="{F29F1660-7434-4B9D-A6F4-9F3A8265D0F8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CNPA £12500
Cairngorms Leader £15714
VABS £2972 (£1k of this in kind)</t>
        </r>
      </text>
    </comment>
    <comment ref="F27" authorId="1" shapeId="0" xr:uid="{2E33E6E5-BD95-4BAB-AA5F-DBB484436D0A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Carrbridge CC £100</t>
        </r>
      </text>
    </comment>
    <comment ref="F28" authorId="0" shapeId="0" xr:uid="{FA5F16BC-EF53-426A-A59C-5622CDCBFD33}">
      <text>
        <r>
          <rPr>
            <b/>
            <sz val="9"/>
            <color indexed="81"/>
            <rFont val="Tahoma"/>
            <family val="2"/>
          </rPr>
          <t xml:space="preserve">Victoria Masson:
</t>
        </r>
        <r>
          <rPr>
            <sz val="9"/>
            <color indexed="81"/>
            <rFont val="Tahoma"/>
            <family val="2"/>
          </rPr>
          <t>Spey Art Group: £1350
£862 unknown</t>
        </r>
      </text>
    </comment>
    <comment ref="F29" authorId="1" shapeId="0" xr:uid="{69C1053D-7BCB-439B-AE76-818DD3BE1BDF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Cairngorm Local Action Gp - £5000 - awaiting decision
Heritage Lottery Fund £9500 - awaiting decision</t>
        </r>
      </text>
    </comment>
    <comment ref="F30" authorId="1" shapeId="0" xr:uid="{B494AFC2-267C-40E5-8C14-26621817FC36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Cairngorm LAG/CNPA £2000</t>
        </r>
      </text>
    </comment>
    <comment ref="F31" authorId="1" shapeId="0" xr:uid="{0183FC66-41B2-4C85-8342-219AA8795C7B}">
      <text>
        <r>
          <rPr>
            <b/>
            <sz val="9"/>
            <color indexed="81"/>
            <rFont val="Tahoma"/>
            <family val="2"/>
          </rPr>
          <t>Victoria Masson:</t>
        </r>
        <r>
          <rPr>
            <sz val="9"/>
            <color indexed="81"/>
            <rFont val="Tahoma"/>
            <family val="2"/>
          </rPr>
          <t xml:space="preserve">
Awaiting Confirmation
</t>
        </r>
      </text>
    </comment>
    <comment ref="F33" authorId="1" shapeId="0" xr:uid="{5655385E-2737-492B-B21C-41593FBCAB35}">
      <text>
        <r>
          <rPr>
            <b/>
            <sz val="9"/>
            <color indexed="81"/>
            <rFont val="Tahoma"/>
            <family val="2"/>
          </rPr>
          <t>Awaiting Decision:
Big Lottery - £10575
Leader CNPA £9,400
Club Fundraising - £1,175</t>
        </r>
      </text>
    </comment>
    <comment ref="D34" authorId="2" shapeId="0" xr:uid="{93D6E218-BF8B-402B-BD3D-B161E7976EA5}">
      <text>
        <r>
          <rPr>
            <b/>
            <sz val="9"/>
            <color indexed="81"/>
            <rFont val="Tahoma"/>
            <family val="2"/>
          </rPr>
          <t>Lynne MacLennan:</t>
        </r>
        <r>
          <rPr>
            <sz val="9"/>
            <color indexed="81"/>
            <rFont val="Tahoma"/>
            <family val="2"/>
          </rPr>
          <t xml:space="preserve">
Deferred</t>
        </r>
      </text>
    </comment>
    <comment ref="F35" authorId="1" shapeId="0" xr:uid="{AA115EB7-F22E-4BB9-8452-B8B71EB91E1F}">
      <text>
        <r>
          <rPr>
            <sz val="9"/>
            <color indexed="81"/>
            <rFont val="Tahoma"/>
            <family val="2"/>
          </rPr>
          <t>Cairngorms NPA £10,000
Forestry Commission £10,000
Leader £50,000
Robertson Trust £10,000
Sponsorship £27,000
Own funds - £6,026</t>
        </r>
      </text>
    </comment>
    <comment ref="F36" authorId="1" shapeId="0" xr:uid="{7DD6F979-D1DC-4706-8C5E-E71AE42A9613}">
      <text>
        <r>
          <rPr>
            <sz val="9"/>
            <color indexed="81"/>
            <rFont val="Tahoma"/>
            <family val="2"/>
          </rPr>
          <t xml:space="preserve">Kingussie Business Forum £150
Festival Events Group £120
</t>
        </r>
      </text>
    </comment>
    <comment ref="F37" authorId="1" shapeId="0" xr:uid="{1A506FBA-AE92-4991-8910-64685EE7A44E}">
      <text>
        <r>
          <rPr>
            <b/>
            <sz val="9"/>
            <color indexed="81"/>
            <rFont val="Tahoma"/>
            <family val="2"/>
          </rPr>
          <t>Cairngorm Leader Action Group - £1,000
SRC budget 2012 provision - £5070</t>
        </r>
      </text>
    </comment>
    <comment ref="F38" authorId="1" shapeId="0" xr:uid="{824C00DA-39A8-48E1-A60A-41FFE4A29AD6}">
      <text>
        <r>
          <rPr>
            <b/>
            <sz val="9"/>
            <color indexed="81"/>
            <rFont val="Tahoma"/>
            <family val="2"/>
          </rPr>
          <t>Cairngorms Outdoor Access trust £1300</t>
        </r>
      </text>
    </comment>
    <comment ref="F40" authorId="1" shapeId="0" xr:uid="{9742C56A-9DE4-4AF8-B4FC-21524AF6F349}">
      <text>
        <r>
          <rPr>
            <b/>
            <sz val="9"/>
            <color indexed="81"/>
            <rFont val="Tahoma"/>
            <family val="2"/>
          </rPr>
          <t>Cairngorms National Park Authority - £2,000
Cairngorms LAG - £2000 (Awaiting Decision)</t>
        </r>
      </text>
    </comment>
    <comment ref="F41" authorId="1" shapeId="0" xr:uid="{D99ABFA8-B6BE-4349-9508-7E1F999C4EFF}">
      <text>
        <r>
          <rPr>
            <b/>
            <sz val="9"/>
            <color indexed="81"/>
            <rFont val="Tahoma"/>
            <family val="2"/>
          </rPr>
          <t>Highland Children's Trust £200
Family &amp; Community £900
Looked after child funding £200</t>
        </r>
      </text>
    </comment>
    <comment ref="F42" authorId="1" shapeId="0" xr:uid="{1E2EEFCD-CEFA-436D-9152-D32DDBC00BC3}">
      <text>
        <r>
          <rPr>
            <sz val="9"/>
            <color indexed="81"/>
            <rFont val="Tahoma"/>
            <family val="2"/>
          </rPr>
          <t>Own funds £199.60</t>
        </r>
      </text>
    </comment>
    <comment ref="F46" authorId="1" shapeId="0" xr:uid="{0035DEAB-A8C8-4F9D-976D-B527EF88CA17}">
      <text>
        <r>
          <rPr>
            <b/>
            <sz val="9"/>
            <color indexed="81"/>
            <rFont val="Tahoma"/>
            <family val="2"/>
          </rPr>
          <t>Awaiting Decision:  Cairngorm Leader £10,000
BLF: Investing in Ideas £10,000</t>
        </r>
      </text>
    </comment>
    <comment ref="F49" authorId="2" shapeId="0" xr:uid="{A146E4B4-927B-4B8E-AB0B-D41345DE894A}">
      <text>
        <r>
          <rPr>
            <b/>
            <sz val="9"/>
            <color indexed="81"/>
            <rFont val="Tahoma"/>
            <family val="2"/>
          </rPr>
          <t>Lynne MacLennan:</t>
        </r>
        <r>
          <rPr>
            <sz val="9"/>
            <color indexed="81"/>
            <rFont val="Tahoma"/>
            <family val="2"/>
          </rPr>
          <t xml:space="preserve">
CLAG £4000
CNPA £4000
Strathspey Railway co £1500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C0880F2C-12E7-46F0-A3AB-65CE5AB55957}">
      <text>
        <r>
          <rPr>
            <b/>
            <sz val="9"/>
            <color indexed="81"/>
            <rFont val="Tahoma"/>
            <family val="2"/>
          </rPr>
          <t>£500 Ward 12; £1K MacKintosh Foundation; £1K own funds; £1K Moidart Trust; £500 Dalvey; £500 Fleming</t>
        </r>
      </text>
    </comment>
    <comment ref="F9" authorId="0" shapeId="0" xr:uid="{7FCF3B0F-3A9B-4EB2-9A7F-76F3078CF91D}">
      <text>
        <r>
          <rPr>
            <b/>
            <sz val="9"/>
            <color indexed="81"/>
            <rFont val="Tahoma"/>
            <family val="2"/>
          </rPr>
          <t xml:space="preserve">£550 own funds
</t>
        </r>
      </text>
    </comment>
    <comment ref="F11" authorId="0" shapeId="0" xr:uid="{1C424C7F-D6CB-4BE9-BE01-618D5E1117B3}">
      <text>
        <r>
          <rPr>
            <b/>
            <sz val="9"/>
            <color indexed="81"/>
            <rFont val="Tahoma"/>
            <family val="2"/>
          </rPr>
          <t>Ward 12 £750</t>
        </r>
      </text>
    </comment>
    <comment ref="F12" authorId="0" shapeId="0" xr:uid="{816ECCA6-A5B2-4B19-89A3-43E4851E478A}">
      <text>
        <r>
          <rPr>
            <b/>
            <sz val="9"/>
            <color indexed="81"/>
            <rFont val="Tahoma"/>
            <family val="2"/>
          </rPr>
          <t>£7375 in kind support value (Highlife Highland); £1300 Ward 12</t>
        </r>
      </text>
    </comment>
    <comment ref="F13" authorId="0" shapeId="0" xr:uid="{7C5D7C6E-AEDC-4E89-A2CE-52D1082FBBB4}">
      <text>
        <r>
          <rPr>
            <b/>
            <sz val="9"/>
            <color indexed="81"/>
            <rFont val="Tahoma"/>
            <family val="2"/>
          </rPr>
          <t xml:space="preserve">Church of Scotland £750; Two Lochs Project £200
</t>
        </r>
      </text>
    </comment>
    <comment ref="F14" authorId="0" shapeId="0" xr:uid="{66366DF4-DBAE-45C5-910C-B237664A06D2}">
      <text>
        <r>
          <rPr>
            <b/>
            <sz val="9"/>
            <color indexed="81"/>
            <rFont val="Tahoma"/>
            <family val="2"/>
          </rPr>
          <t xml:space="preserve">£1500 Morvern Community Trust
</t>
        </r>
      </text>
    </comment>
    <comment ref="F15" authorId="0" shapeId="0" xr:uid="{FD705565-43BD-4C93-B040-79603AFEEF95}">
      <text>
        <r>
          <rPr>
            <b/>
            <sz val="9"/>
            <color indexed="81"/>
            <rFont val="Tahoma"/>
            <family val="2"/>
          </rPr>
          <t>Ward 22 £200; £600 other funders</t>
        </r>
      </text>
    </comment>
    <comment ref="F16" authorId="0" shapeId="0" xr:uid="{61FCE275-C593-4298-9119-14C30F0D2601}">
      <text>
        <r>
          <rPr>
            <b/>
            <sz val="9"/>
            <color indexed="81"/>
            <rFont val="Tahoma"/>
            <family val="2"/>
          </rPr>
          <t>Ward 12 £1000; £2000 own funds</t>
        </r>
      </text>
    </comment>
    <comment ref="F17" authorId="0" shapeId="0" xr:uid="{AF816F09-C9C9-42D0-B88F-768255BBCD86}">
      <text>
        <r>
          <rPr>
            <b/>
            <sz val="9"/>
            <color indexed="81"/>
            <rFont val="Tahoma"/>
            <family val="2"/>
          </rPr>
          <t>£120 Ward 12</t>
        </r>
      </text>
    </comment>
    <comment ref="F18" authorId="0" shapeId="0" xr:uid="{F74BA79E-1F25-42D8-82A1-DE400678D53C}">
      <text>
        <r>
          <rPr>
            <b/>
            <sz val="9"/>
            <color indexed="81"/>
            <rFont val="Tahoma"/>
            <family val="2"/>
          </rPr>
          <t>Ward 12 £350; Fort William Community Council £100</t>
        </r>
      </text>
    </comment>
    <comment ref="F19" authorId="0" shapeId="0" xr:uid="{058D1EC2-7E18-4CED-AEC9-D44A07684895}">
      <text>
        <r>
          <rPr>
            <b/>
            <sz val="9"/>
            <color indexed="81"/>
            <rFont val="Tahoma"/>
            <family val="2"/>
          </rPr>
          <t>Ward 12 £500</t>
        </r>
      </text>
    </comment>
    <comment ref="F20" authorId="0" shapeId="0" xr:uid="{7AAE2011-8A68-4C4C-842C-EB93FAC33C67}">
      <text>
        <r>
          <rPr>
            <b/>
            <sz val="9"/>
            <color indexed="81"/>
            <rFont val="Tahoma"/>
            <family val="2"/>
          </rPr>
          <t>£750 Ward 12; £500 Scottish Community Foundation</t>
        </r>
      </text>
    </comment>
    <comment ref="F21" authorId="0" shapeId="0" xr:uid="{92988E99-8346-45F6-B24B-F9645A0722D9}">
      <text>
        <r>
          <rPr>
            <b/>
            <sz val="9"/>
            <color indexed="81"/>
            <rFont val="Tahoma"/>
            <family val="2"/>
          </rPr>
          <t>£3879 to be reclaimed from HIE</t>
        </r>
      </text>
    </comment>
    <comment ref="F22" authorId="0" shapeId="0" xr:uid="{8AF936CE-19B9-4DD4-A0FF-A85B0EC5881B}">
      <text>
        <r>
          <rPr>
            <b/>
            <sz val="9"/>
            <color indexed="81"/>
            <rFont val="Tahoma"/>
            <family val="2"/>
          </rPr>
          <t>£125 Ward 12; £200 income</t>
        </r>
      </text>
    </comment>
    <comment ref="F23" authorId="0" shapeId="0" xr:uid="{7B334876-4877-40A4-BE00-9CE9BE0B8D5C}">
      <text>
        <r>
          <rPr>
            <b/>
            <sz val="9"/>
            <color indexed="81"/>
            <rFont val="Tahoma"/>
            <family val="2"/>
          </rPr>
          <t>Ward 12 £425</t>
        </r>
      </text>
    </comment>
    <comment ref="F25" authorId="0" shapeId="0" xr:uid="{0C9D8852-94A4-4A02-9D6C-938771DB956F}">
      <text>
        <r>
          <rPr>
            <b/>
            <sz val="9"/>
            <color indexed="81"/>
            <rFont val="Tahoma"/>
            <family val="2"/>
          </rPr>
          <t>Ticket Sales £17.5K; MG Alba £10K; Creative Scotland 6000K; Ward 22 £2K; HC Gaelic Budget £4K</t>
        </r>
      </text>
    </comment>
    <comment ref="F26" authorId="0" shapeId="0" xr:uid="{6E892B94-B0D2-4C54-B3F1-1FBFD6E87777}">
      <text>
        <r>
          <rPr>
            <b/>
            <sz val="9"/>
            <color indexed="81"/>
            <rFont val="Tahoma"/>
            <family val="2"/>
          </rPr>
          <t>£750 Ward 12; £750 club funds; £500 Lochaber Sports Association</t>
        </r>
      </text>
    </comment>
    <comment ref="F27" authorId="0" shapeId="0" xr:uid="{9BD5A465-5477-4D2C-9DD4-FEB17BED8C7F}">
      <text>
        <r>
          <rPr>
            <b/>
            <sz val="9"/>
            <color indexed="81"/>
            <rFont val="Tahoma"/>
            <family val="2"/>
          </rPr>
          <t>£425 Ward 12</t>
        </r>
      </text>
    </comment>
    <comment ref="F28" authorId="0" shapeId="0" xr:uid="{C46645BB-ADF5-49B9-B58C-5AAB7A1AF41A}">
      <text>
        <r>
          <rPr>
            <b/>
            <sz val="9"/>
            <color indexed="81"/>
            <rFont val="Tahoma"/>
            <family val="2"/>
          </rPr>
          <t>£1,223 own funds</t>
        </r>
      </text>
    </comment>
    <comment ref="F29" authorId="0" shapeId="0" xr:uid="{7D164E1D-A8FE-49D6-A0CF-0C5028A79381}">
      <text>
        <r>
          <rPr>
            <b/>
            <sz val="9"/>
            <color indexed="81"/>
            <rFont val="Tahoma"/>
            <family val="2"/>
          </rPr>
          <t>£1500 Ward 12; In-kind £5700</t>
        </r>
      </text>
    </comment>
    <comment ref="F33" authorId="0" shapeId="0" xr:uid="{BE876ED7-8058-484E-ADF4-CB5E2B8A39B7}">
      <text>
        <r>
          <rPr>
            <b/>
            <sz val="9"/>
            <color indexed="81"/>
            <rFont val="Tahoma"/>
            <family val="2"/>
          </rPr>
          <t xml:space="preserve">£1250 Ward 22; £750 Scottish Disability Equalities Forum </t>
        </r>
      </text>
    </comment>
    <comment ref="F34" authorId="0" shapeId="0" xr:uid="{650B242B-5FE1-4C53-95EB-C6A07239C886}">
      <text>
        <r>
          <rPr>
            <b/>
            <sz val="9"/>
            <color indexed="81"/>
            <rFont val="Tahoma"/>
            <family val="2"/>
          </rPr>
          <t>Ward 12 £2500</t>
        </r>
      </text>
    </comment>
    <comment ref="F35" authorId="0" shapeId="0" xr:uid="{D7C6D995-2EB6-4E84-B5DF-54F093A61862}">
      <text>
        <r>
          <rPr>
            <b/>
            <sz val="9"/>
            <color indexed="81"/>
            <rFont val="Tahoma"/>
            <family val="2"/>
          </rPr>
          <t xml:space="preserve">£3000 (in kind contribution from community); £2000 Ward 12
</t>
        </r>
      </text>
    </comment>
    <comment ref="F36" authorId="0" shapeId="0" xr:uid="{9B26D4B1-81D9-46E0-9818-A686CC61F298}">
      <text>
        <r>
          <rPr>
            <b/>
            <sz val="9"/>
            <color indexed="81"/>
            <rFont val="Tahoma"/>
            <family val="2"/>
          </rPr>
          <t>Ward 12 £132.50</t>
        </r>
      </text>
    </comment>
    <comment ref="F37" authorId="0" shapeId="0" xr:uid="{71953D05-7EA6-4C86-BF29-6851024BAB55}">
      <text>
        <r>
          <rPr>
            <b/>
            <sz val="9"/>
            <color indexed="81"/>
            <rFont val="Tahoma"/>
            <family val="2"/>
          </rPr>
          <t>£480 Ward 22; £714 (in kind) Hotscot</t>
        </r>
      </text>
    </comment>
    <comment ref="F39" authorId="0" shapeId="0" xr:uid="{24F99095-81F6-4714-8DDA-8B016B65AEAC}">
      <text>
        <r>
          <rPr>
            <b/>
            <sz val="9"/>
            <color indexed="81"/>
            <rFont val="Tahoma"/>
            <family val="2"/>
          </rPr>
          <t>Ward 12 - £2500</t>
        </r>
      </text>
    </comment>
    <comment ref="F40" authorId="0" shapeId="0" xr:uid="{B2BA5D81-2DD0-4699-84C8-003343BBC1C0}">
      <text>
        <r>
          <rPr>
            <b/>
            <sz val="9"/>
            <color indexed="81"/>
            <rFont val="Tahoma"/>
            <family val="2"/>
          </rPr>
          <t>Ward 22 £875</t>
        </r>
      </text>
    </comment>
    <comment ref="F41" authorId="0" shapeId="0" xr:uid="{6BEAD06C-3577-49B9-9155-C36191465ECB}">
      <text>
        <r>
          <rPr>
            <b/>
            <sz val="9"/>
            <color indexed="81"/>
            <rFont val="Tahoma"/>
            <family val="2"/>
          </rPr>
          <t>£250 Ward 22</t>
        </r>
      </text>
    </comment>
    <comment ref="F42" authorId="0" shapeId="0" xr:uid="{51FD1F83-19AC-41C5-A4CC-5391C2FA05CB}">
      <text>
        <r>
          <rPr>
            <sz val="9"/>
            <color indexed="81"/>
            <rFont val="Tahoma"/>
            <family val="2"/>
          </rPr>
          <t xml:space="preserve">Ward 12 - £500
</t>
        </r>
      </text>
    </comment>
    <comment ref="F43" authorId="0" shapeId="0" xr:uid="{EA83E37D-4535-418A-B02F-14319DA3E54D}">
      <text>
        <r>
          <rPr>
            <sz val="9"/>
            <color indexed="81"/>
            <rFont val="Tahoma"/>
            <family val="2"/>
          </rPr>
          <t xml:space="preserve">Ward 12 £250
</t>
        </r>
      </text>
    </comment>
    <comment ref="F44" authorId="0" shapeId="0" xr:uid="{F53010EB-8DA8-41F8-8383-159405F5B8B7}">
      <text>
        <r>
          <rPr>
            <sz val="9"/>
            <color indexed="81"/>
            <rFont val="Tahoma"/>
            <family val="2"/>
          </rPr>
          <t xml:space="preserve">Ward 12 £1000
Inverlochy Castle £500
Premier Developments £100
</t>
        </r>
      </text>
    </comment>
    <comment ref="F45" authorId="0" shapeId="0" xr:uid="{92D1D1B5-04D1-4472-A5F5-18963958CF53}">
      <text>
        <r>
          <rPr>
            <b/>
            <sz val="9"/>
            <color indexed="81"/>
            <rFont val="Tahoma"/>
            <family val="2"/>
          </rPr>
          <t>Kinlochleven High School - £500
Highlife Highland - £500</t>
        </r>
      </text>
    </comment>
    <comment ref="F46" authorId="0" shapeId="0" xr:uid="{D66D8CB7-66D8-4E5E-9084-3E85DA600557}">
      <text>
        <r>
          <rPr>
            <sz val="9"/>
            <color indexed="81"/>
            <rFont val="Tahoma"/>
            <family val="2"/>
          </rPr>
          <t xml:space="preserve">Fort William Community council - £2000
Ward 12 - £2250
</t>
        </r>
      </text>
    </comment>
    <comment ref="F47" authorId="0" shapeId="0" xr:uid="{CFCF55BD-FD0D-4DCD-AE5C-04B718DC78FE}">
      <text>
        <r>
          <rPr>
            <b/>
            <sz val="9"/>
            <color indexed="81"/>
            <rFont val="Tahoma"/>
            <family val="2"/>
          </rPr>
          <t>Ward 12 £500; own funds (to be confirmed) £4226</t>
        </r>
      </text>
    </comment>
    <comment ref="F50" authorId="0" shapeId="0" xr:uid="{3B2E31CD-53BB-4FEB-B253-AC4B1009378B}">
      <text>
        <r>
          <rPr>
            <b/>
            <sz val="9"/>
            <color indexed="81"/>
            <rFont val="Tahoma"/>
            <family val="2"/>
          </rPr>
          <t>Ward 12 £2500; SNH 6250.   Further funding decisions awaited.</t>
        </r>
      </text>
    </comment>
    <comment ref="F51" authorId="0" shapeId="0" xr:uid="{D003A0EB-8C86-4BEC-A49F-004241F91920}">
      <text>
        <r>
          <rPr>
            <b/>
            <sz val="9"/>
            <color indexed="81"/>
            <rFont val="Tahoma"/>
            <family val="2"/>
          </rPr>
          <t xml:space="preserve">Ward 12 £5634.60
</t>
        </r>
      </text>
    </comment>
    <comment ref="F53" authorId="0" shapeId="0" xr:uid="{4384D849-BF23-4D7A-915C-C11D6BDA64B5}">
      <text>
        <r>
          <rPr>
            <b/>
            <sz val="9"/>
            <color indexed="81"/>
            <rFont val="Tahoma"/>
            <family val="2"/>
          </rPr>
          <t>Ward 12 £250</t>
        </r>
      </text>
    </comment>
    <comment ref="F54" authorId="0" shapeId="0" xr:uid="{09AE102B-7453-46D4-8880-CDEE82E377E8}">
      <text>
        <r>
          <rPr>
            <b/>
            <sz val="9"/>
            <color indexed="81"/>
            <rFont val="Tahoma"/>
            <family val="2"/>
          </rPr>
          <t xml:space="preserve">Ward 12 £1000; Hedley Trust £500
</t>
        </r>
      </text>
    </comment>
    <comment ref="F55" authorId="0" shapeId="0" xr:uid="{648BF3DD-2858-43AE-8E5F-C69082ADF747}">
      <text>
        <r>
          <rPr>
            <b/>
            <sz val="9"/>
            <color indexed="81"/>
            <rFont val="Tahoma"/>
            <family val="2"/>
          </rPr>
          <t>Ward 12 £1825.64</t>
        </r>
      </text>
    </comment>
    <comment ref="F57" authorId="0" shapeId="0" xr:uid="{D06F06B5-FA90-47DD-ABE6-770FCD710D17}">
      <text>
        <r>
          <rPr>
            <b/>
            <sz val="9"/>
            <color indexed="81"/>
            <rFont val="Tahoma"/>
            <family val="2"/>
          </rPr>
          <t xml:space="preserve">Room 13 Community Studio £885
</t>
        </r>
      </text>
    </comment>
    <comment ref="F58" authorId="0" shapeId="0" xr:uid="{BA2FBD16-D37C-49E7-BB30-E5BB1A534750}">
      <text>
        <r>
          <rPr>
            <b/>
            <sz val="9"/>
            <color indexed="81"/>
            <rFont val="Tahoma"/>
            <family val="2"/>
          </rPr>
          <t>Own funds £4000</t>
        </r>
      </text>
    </comment>
    <comment ref="F59" authorId="0" shapeId="0" xr:uid="{28220227-41EB-4532-AE21-FA6201BCE7D2}">
      <text>
        <r>
          <rPr>
            <sz val="9"/>
            <color indexed="81"/>
            <rFont val="Tahoma"/>
            <family val="2"/>
          </rPr>
          <t xml:space="preserve">Ward 12: £425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alexm</author>
  </authors>
  <commentList>
    <comment ref="F8" authorId="0" shapeId="0" xr:uid="{450F4ABD-39CF-4181-BD3F-9BEC4B0C55A3}">
      <text>
        <r>
          <rPr>
            <sz val="9"/>
            <color indexed="81"/>
            <rFont val="Tahoma"/>
            <family val="2"/>
          </rPr>
          <t xml:space="preserve">WHA £4487
DSRL £25000
LEADER £53844
</t>
        </r>
      </text>
    </comment>
    <comment ref="D9" authorId="0" shapeId="0" xr:uid="{087C310A-98D5-4ABF-BC20-8B460DC227A1}">
      <text>
        <r>
          <rPr>
            <sz val="9"/>
            <color indexed="81"/>
            <rFont val="Tahoma"/>
            <family val="2"/>
          </rPr>
          <t xml:space="preserve">2290.73
7653.15
</t>
        </r>
      </text>
    </comment>
    <comment ref="F11" authorId="0" shapeId="0" xr:uid="{9D1A4762-DFFF-42BA-A343-F84678BAB70B}">
      <text>
        <r>
          <rPr>
            <sz val="9"/>
            <color indexed="81"/>
            <rFont val="Tahoma"/>
            <family val="2"/>
          </rPr>
          <t xml:space="preserve">Selves £1450
Local businesses £2350
Dounreay CF £500
Pent. Housing £500
LEADER £700
</t>
        </r>
      </text>
    </comment>
    <comment ref="F12" authorId="0" shapeId="0" xr:uid="{E8BA52DB-29F8-498A-8B10-EC65F810FD01}">
      <text>
        <r>
          <rPr>
            <sz val="9"/>
            <color indexed="81"/>
            <rFont val="Tahoma"/>
            <family val="2"/>
          </rPr>
          <t xml:space="preserve">SFP £6909
WAFC £2306
</t>
        </r>
      </text>
    </comment>
    <comment ref="F14" authorId="0" shapeId="0" xr:uid="{8269539D-9A5A-4186-A989-674A43B5EAFA}">
      <text>
        <r>
          <rPr>
            <sz val="9"/>
            <color indexed="81"/>
            <rFont val="Tahoma"/>
            <family val="2"/>
          </rPr>
          <t xml:space="preserve">Sponsorship - £2,300
Pitch rental - £850
Est. Bar Profit - £15,000
Est. Ticket sales - £35,000
Advertising - £2,000
</t>
        </r>
      </text>
    </comment>
    <comment ref="F15" authorId="0" shapeId="0" xr:uid="{316AB4E9-6DD6-425D-AE44-B22CF5575835}">
      <text>
        <r>
          <rPr>
            <sz val="9"/>
            <color indexed="81"/>
            <rFont val="Tahoma"/>
            <family val="2"/>
          </rPr>
          <t xml:space="preserve">selves £165
C&amp;NSF £1666
</t>
        </r>
      </text>
    </comment>
    <comment ref="F19" authorId="0" shapeId="0" xr:uid="{83CBD436-95E0-47AF-947F-B70471B183FD}">
      <text>
        <r>
          <rPr>
            <sz val="9"/>
            <color indexed="81"/>
            <rFont val="Tahoma"/>
            <family val="2"/>
          </rPr>
          <t xml:space="preserve">C&amp;NSF £8000
Co-op £2000
Tesco £1100
Wick Gala £1400
Donations £1000
Comm Sponsor £1000
Selves £4100
</t>
        </r>
      </text>
    </comment>
    <comment ref="F20" authorId="0" shapeId="0" xr:uid="{DDED4E0D-985C-4847-80F8-6F984DCD1025}">
      <text>
        <r>
          <rPr>
            <sz val="9"/>
            <color indexed="81"/>
            <rFont val="Tahoma"/>
            <family val="2"/>
          </rPr>
          <t xml:space="preserve">Subsea - 500
Fyffs - 500
Churchill Tr. - 1875
Rotary Cb - 500
C&amp;NSF - 1000
Clare Tr. - 250
J Gunn &amp; Sons - 50
HB Reid - 100
Selves - 2756
</t>
        </r>
      </text>
    </comment>
    <comment ref="F22" authorId="0" shapeId="0" xr:uid="{654C00DF-906E-4A22-964C-F2A8C3E15F88}">
      <text>
        <r>
          <rPr>
            <sz val="9"/>
            <color indexed="81"/>
            <rFont val="Tahoma"/>
            <family val="2"/>
          </rPr>
          <t xml:space="preserve">CRC - £1,666
SRU - £1,666
Big L - £666
Bill McLaren - £1,666
Selves - £1,000
</t>
        </r>
      </text>
    </comment>
    <comment ref="F24" authorId="0" shapeId="0" xr:uid="{3F50316E-8EDA-4D59-A8EA-456993E75B6B}">
      <text>
        <r>
          <rPr>
            <sz val="9"/>
            <color indexed="81"/>
            <rFont val="Tahoma"/>
            <family val="2"/>
          </rPr>
          <t>C&amp;NSF - 4083
selves  -   567</t>
        </r>
      </text>
    </comment>
    <comment ref="F26" authorId="0" shapeId="0" xr:uid="{473B4810-154C-4CC1-9EBE-63461159D63F}">
      <text>
        <r>
          <rPr>
            <sz val="9"/>
            <color indexed="81"/>
            <rFont val="Tahoma"/>
            <family val="2"/>
          </rPr>
          <t xml:space="preserve">selves
</t>
        </r>
      </text>
    </comment>
    <comment ref="F27" authorId="0" shapeId="0" xr:uid="{C36A6487-0FD5-4997-8781-D4B7AFE57F1C}">
      <text>
        <r>
          <rPr>
            <sz val="9"/>
            <color indexed="81"/>
            <rFont val="Tahoma"/>
            <family val="2"/>
          </rPr>
          <t xml:space="preserve">DRSL
</t>
        </r>
      </text>
    </comment>
    <comment ref="F28" authorId="0" shapeId="0" xr:uid="{69EE81DA-59A3-4CAE-955D-9FDDA975EE4A}">
      <text>
        <r>
          <rPr>
            <sz val="9"/>
            <color indexed="81"/>
            <rFont val="Tahoma"/>
            <family val="2"/>
          </rPr>
          <t>A4A £1427
Baird Tr £1428
Churches Tr £1428
selves £1428</t>
        </r>
      </text>
    </comment>
    <comment ref="F30" authorId="0" shapeId="0" xr:uid="{DDEDBCB5-B02B-4300-86F0-FAD325BF5D58}">
      <text>
        <r>
          <rPr>
            <sz val="9"/>
            <color indexed="81"/>
            <rFont val="Tahoma"/>
            <family val="2"/>
          </rPr>
          <t xml:space="preserve">WCCF - £333.33
Parents Contribt - £333,34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alexm</author>
  </authors>
  <commentList>
    <comment ref="F8" authorId="0" shapeId="0" xr:uid="{4E08D516-086B-4DA2-9AE0-C78EC21BC8B1}">
      <text>
        <r>
          <rPr>
            <sz val="9"/>
            <color indexed="81"/>
            <rFont val="Tahoma"/>
            <family val="2"/>
          </rPr>
          <t xml:space="preserve">C&amp;NSF
</t>
        </r>
      </text>
    </comment>
    <comment ref="F10" authorId="0" shapeId="0" xr:uid="{13D0DE2F-5AD4-4C10-A792-2538608B5A10}">
      <text>
        <r>
          <rPr>
            <sz val="9"/>
            <color indexed="81"/>
            <rFont val="Tahoma"/>
            <family val="2"/>
          </rPr>
          <t xml:space="preserve">Local Est £1600
B&amp;D CC £200
PO £195
</t>
        </r>
      </text>
    </comment>
    <comment ref="F11" authorId="0" shapeId="0" xr:uid="{C647983D-CF95-4B27-AECF-EDA6C34B9831}">
      <text>
        <r>
          <rPr>
            <sz val="9"/>
            <color indexed="81"/>
            <rFont val="Tahoma"/>
            <family val="2"/>
          </rPr>
          <t xml:space="preserve">Tecs per Campbell Stewart
</t>
        </r>
      </text>
    </comment>
    <comment ref="F12" authorId="0" shapeId="0" xr:uid="{057C606A-104B-45C5-B4AF-63A90CDE41AA}">
      <text>
        <r>
          <rPr>
            <sz val="9"/>
            <color indexed="81"/>
            <rFont val="Tahoma"/>
            <family val="2"/>
          </rPr>
          <t xml:space="preserve">A4A - £3280
West Caith CF - £3300
selves $1620
</t>
        </r>
      </text>
    </comment>
    <comment ref="F13" authorId="0" shapeId="0" xr:uid="{A2FD9254-C79D-4C25-8722-D40CF4EBAB56}">
      <text>
        <r>
          <rPr>
            <sz val="9"/>
            <color indexed="81"/>
            <rFont val="Tahoma"/>
            <family val="2"/>
          </rPr>
          <t xml:space="preserve">selves £167
C&amp;NSF £1668
</t>
        </r>
      </text>
    </comment>
    <comment ref="F14" authorId="0" shapeId="0" xr:uid="{D2B8E21D-987F-46E5-A0CD-BCF4EBA7C576}">
      <text>
        <r>
          <rPr>
            <sz val="9"/>
            <color indexed="81"/>
            <rFont val="Tahoma"/>
            <family val="2"/>
          </rPr>
          <t>C&amp;NSF £5000
selves 1423</t>
        </r>
      </text>
    </comment>
    <comment ref="F15" authorId="0" shapeId="0" xr:uid="{5A0A78BD-DF7C-4549-8FAD-24F604715C75}">
      <text>
        <r>
          <rPr>
            <sz val="9"/>
            <color indexed="81"/>
            <rFont val="Tahoma"/>
            <family val="2"/>
          </rPr>
          <t xml:space="preserve">Subsea - 500
Fyffs - 500
Churchill Tr - 1875
Ritary Cb - 500
C&amp;NSF - 1000
Clare Tr - 250
J Gunn &amp; Sons - 50
HB Reid - 100
selves - 2756
</t>
        </r>
      </text>
    </comment>
    <comment ref="F18" authorId="0" shapeId="0" xr:uid="{FCFE6897-30FC-4EE2-8E2D-86B18409F2DA}">
      <text>
        <r>
          <rPr>
            <sz val="9"/>
            <color indexed="81"/>
            <rFont val="Tahoma"/>
            <family val="2"/>
          </rPr>
          <t xml:space="preserve">CRC - £1,666
SRU - £1,666
Big L - £666
Bill Mclaren - £1,666
selves - £1,000
</t>
        </r>
      </text>
    </comment>
    <comment ref="F20" authorId="0" shapeId="0" xr:uid="{FC7B9BF9-B5AF-478D-9E00-0395CC2BC38A}">
      <text>
        <r>
          <rPr>
            <sz val="9"/>
            <color indexed="81"/>
            <rFont val="Tahoma"/>
            <family val="2"/>
          </rPr>
          <t xml:space="preserve">C&amp;NSF - 4083
selves -    567
</t>
        </r>
      </text>
    </comment>
    <comment ref="F21" authorId="0" shapeId="0" xr:uid="{43EBE5F5-2663-48E1-834F-1B99D4CE4DD5}">
      <text>
        <r>
          <rPr>
            <sz val="9"/>
            <color indexed="81"/>
            <rFont val="Tahoma"/>
            <family val="2"/>
          </rPr>
          <t xml:space="preserve">selves - £4070
</t>
        </r>
      </text>
    </comment>
    <comment ref="F22" authorId="0" shapeId="0" xr:uid="{F7645812-700C-4C5B-83A1-F86DDE5C4F10}">
      <text>
        <r>
          <rPr>
            <sz val="9"/>
            <color indexed="81"/>
            <rFont val="Tahoma"/>
            <family val="2"/>
          </rPr>
          <t xml:space="preserve">West Caithness Community Fund - £3073.72
</t>
        </r>
      </text>
    </comment>
    <comment ref="F24" authorId="0" shapeId="0" xr:uid="{15843490-542E-4151-8D3B-BD8F7FB9A7B5}">
      <text>
        <r>
          <rPr>
            <sz val="9"/>
            <color indexed="81"/>
            <rFont val="Tahoma"/>
            <family val="2"/>
          </rPr>
          <t xml:space="preserve">selves
</t>
        </r>
      </text>
    </comment>
    <comment ref="F25" authorId="0" shapeId="0" xr:uid="{F947D1E7-6D61-4479-BAD4-66477D06EF5E}">
      <text>
        <r>
          <rPr>
            <sz val="9"/>
            <color indexed="81"/>
            <rFont val="Tahoma"/>
            <family val="2"/>
          </rPr>
          <t xml:space="preserve">A4A - 4208
Youth Fund - 500
HLH - 450
</t>
        </r>
      </text>
    </comment>
    <comment ref="F26" authorId="0" shapeId="0" xr:uid="{CB04BC8D-4BD8-4DB4-BF72-37346E3E9E84}">
      <text>
        <r>
          <rPr>
            <sz val="9"/>
            <color indexed="81"/>
            <rFont val="Tahoma"/>
            <family val="2"/>
          </rPr>
          <t xml:space="preserve">C&amp;NSF 6446
WCCCF 2579
Reay Golf 644
</t>
        </r>
      </text>
    </comment>
    <comment ref="F27" authorId="0" shapeId="0" xr:uid="{20E2309B-1337-4C35-8895-B66A95354661}">
      <text>
        <r>
          <rPr>
            <sz val="9"/>
            <color indexed="81"/>
            <rFont val="Tahoma"/>
            <family val="2"/>
          </rPr>
          <t xml:space="preserve">DRSL
</t>
        </r>
      </text>
    </comment>
    <comment ref="F28" authorId="0" shapeId="0" xr:uid="{FDD89EE2-D1D0-4858-A94A-81C5F4F62E02}">
      <text>
        <r>
          <rPr>
            <sz val="9"/>
            <color indexed="81"/>
            <rFont val="Tahoma"/>
            <family val="2"/>
          </rPr>
          <t xml:space="preserve">HDBF £980
selves £700
</t>
        </r>
      </text>
    </comment>
    <comment ref="F29" authorId="0" shapeId="0" xr:uid="{D6DB40F2-B61B-4482-B324-0D8F93BE644C}">
      <text>
        <r>
          <rPr>
            <sz val="9"/>
            <color indexed="81"/>
            <rFont val="Tahoma"/>
            <family val="2"/>
          </rPr>
          <t xml:space="preserve">A4A £1427
Baird Tr £1428
Churches Tr £1428
selves £1428
 </t>
        </r>
      </text>
    </comment>
    <comment ref="F31" authorId="0" shapeId="0" xr:uid="{2705780C-539F-4813-8E08-52C406567283}">
      <text>
        <r>
          <rPr>
            <sz val="9"/>
            <color indexed="81"/>
            <rFont val="Tahoma"/>
            <family val="2"/>
          </rPr>
          <t xml:space="preserve">WCCF - £333.34
Parent Cont - £333.33
</t>
        </r>
      </text>
    </comment>
    <comment ref="F32" authorId="0" shapeId="0" xr:uid="{46A6114F-97C5-4E74-9CC4-F511EE7600C1}">
      <text>
        <r>
          <rPr>
            <sz val="9"/>
            <color indexed="81"/>
            <rFont val="Tahoma"/>
            <family val="2"/>
          </rPr>
          <t xml:space="preserve">ERDF - 130,000
Grant &amp; Sons - 135,000
Dan Klein - 60,000
CEx THC - 7,000
</t>
        </r>
      </text>
    </comment>
    <comment ref="F34" authorId="0" shapeId="0" xr:uid="{0EF158E6-5E6F-466A-92C4-08BDA06AEB2F}">
      <text>
        <r>
          <rPr>
            <sz val="9"/>
            <color indexed="81"/>
            <rFont val="Tahoma"/>
            <family val="2"/>
          </rPr>
          <t xml:space="preserve">Big L - 248870
Robertson Tr - 20000
C&amp;NSF - 30000
Trusthouse - 30000
Wellbeck - 25000
</t>
        </r>
      </text>
    </comment>
    <comment ref="F35" authorId="0" shapeId="0" xr:uid="{A4B3B368-A846-4048-8F70-1A118E12BB16}">
      <text>
        <r>
          <rPr>
            <sz val="9"/>
            <color indexed="81"/>
            <rFont val="Tahoma"/>
            <family val="2"/>
          </rPr>
          <t xml:space="preserve">Dounreay - £325
Rotary - £50
Round Table - £100
Halkirk Bene Fd - £175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annedu</author>
    <author>Lauren Campbell</author>
    <author>June Mackay - Drummuie</author>
  </authors>
  <commentList>
    <comment ref="F8" authorId="0" shapeId="0" xr:uid="{0E848F7B-3FDC-4410-9551-90ECE3B5E993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Letters sent to Community Councils</t>
        </r>
      </text>
    </comment>
    <comment ref="F11" authorId="1" shapeId="0" xr:uid="{43EF8D72-E11D-459E-8DC7-D8A74DC3A72B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S.DAF</t>
        </r>
      </text>
    </comment>
    <comment ref="F12" authorId="2" shapeId="0" xr:uid="{255F2DD9-D25C-41AA-9A89-82DD2E9A0BFB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Own Funding</t>
        </r>
      </text>
    </comment>
    <comment ref="F13" authorId="2" shapeId="0" xr:uid="{8B80657E-EAF0-4B5F-8EED-C39172F7CD60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£500 Dornoch Heritage Society</t>
        </r>
      </text>
    </comment>
    <comment ref="F15" authorId="1" shapeId="0" xr:uid="{7220C199-3EFE-4B00-BF88-B3C769F1D55F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Own Funds</t>
        </r>
      </text>
    </comment>
    <comment ref="F16" authorId="1" shapeId="0" xr:uid="{C73F6E04-F51F-4762-A9A6-38703FD75B66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Sutherland Sports Council</t>
        </r>
      </text>
    </comment>
    <comment ref="F17" authorId="1" shapeId="0" xr:uid="{32A3ED2F-5A3F-4C44-8C52-F8503CA05058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£109970 Highland LEADER
£35,000 Railway Heritage Trust</t>
        </r>
      </text>
    </comment>
    <comment ref="F19" authorId="1" shapeId="0" xr:uid="{D18EBF9E-46C7-48F1-A208-0E4AD6FF961D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Band doing a raffle and any shortages will be taken from own funds</t>
        </r>
      </text>
    </comment>
    <comment ref="F20" authorId="1" shapeId="0" xr:uid="{BFC370A6-C7D0-44DD-92EA-31788A4C46BD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£10976 Dornoch Highland Gathering
£1000 Dornoch Festival Week
£1000 Dornoch Street Party
£2000 Common Good</t>
        </r>
      </text>
    </comment>
    <comment ref="F21" authorId="1" shapeId="0" xr:uid="{FFBED583-23A2-478D-8BF0-CD0782080613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£12300 Travelling Party
£10000 Fundraising &amp; Donations</t>
        </r>
      </text>
    </comment>
    <comment ref="F25" authorId="0" shapeId="0" xr:uid="{F1993CE7-2069-4114-916B-0B9674093A67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£400 Creative Scotland - awaiting decision: £2,000  Timespan Contribution - Confirmed : £10,100 Gordonbush Strategic Grant - awaiting decision</t>
        </r>
      </text>
    </comment>
    <comment ref="F27" authorId="0" shapeId="0" xr:uid="{0D955C0D-2259-4921-8887-4A3125261E18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Gordonbush Comm. Benefit Fund App. - Awaiting Decision</t>
        </r>
      </text>
    </comment>
    <comment ref="F28" authorId="2" shapeId="0" xr:uid="{8BCE4140-E29E-42CA-AA69-5B08C55AF0E9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£2000 from Helens Budget</t>
        </r>
      </text>
    </comment>
    <comment ref="F30" authorId="2" shapeId="0" xr:uid="{396D1198-87CC-4C68-8AFF-E9F539B9150D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£795 Common good fund</t>
        </r>
      </text>
    </comment>
    <comment ref="F32" authorId="1" shapeId="0" xr:uid="{1BBA77BF-AD04-4613-BCAE-3EFCD3590D0B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£500 Each year from own fundraising</t>
        </r>
      </text>
    </comment>
    <comment ref="F33" authorId="1" shapeId="0" xr:uid="{4AD154AA-F5FD-40F7-9946-DBCE400EA1E5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£400 Own Funds
£600 Ward 1</t>
        </r>
      </text>
    </comment>
    <comment ref="F34" authorId="1" shapeId="0" xr:uid="{8A669F91-19A9-4002-9A89-A0B86BA6D17A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£23698 People and communities fund</t>
        </r>
      </text>
    </comment>
    <comment ref="F36" authorId="1" shapeId="0" xr:uid="{07FE1F5F-D776-4238-872C-E9A37E710D49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£2500 Gordonbush Windfarm
£250 Own Resources</t>
        </r>
      </text>
    </comment>
    <comment ref="F37" authorId="1" shapeId="0" xr:uid="{44E7D099-F2D4-4F30-8FE4-D5F5C64738FF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£1500 Beinn Tharsuinn
£591.34 Own resources</t>
        </r>
      </text>
    </comment>
    <comment ref="F40" authorId="1" shapeId="0" xr:uid="{AB070766-B8FC-474C-920B-6901BE086C40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£250</t>
        </r>
      </text>
    </comment>
    <comment ref="F41" authorId="2" shapeId="0" xr:uid="{F7156615-3937-4B4E-ABE7-09E1D8A0DCA8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2" authorId="1" shapeId="0" xr:uid="{62BBA537-4499-49C9-8D00-0CC0E457B865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£1750 Diagoe
£750 Micro grants Brora, Rogart &amp; Golspie CC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Urquhart</author>
    <author>Helen Sutherland</author>
  </authors>
  <commentList>
    <comment ref="F8" authorId="0" shapeId="0" xr:uid="{30EE9C77-98A3-4100-86EA-F24F7F8F971D}">
      <text>
        <r>
          <rPr>
            <sz val="9"/>
            <color indexed="81"/>
            <rFont val="Tahoma"/>
            <family val="2"/>
          </rPr>
          <t xml:space="preserve">£1180 - Pool House (in-kind (accommodation for speakers))
£400 - Own resources
£400 - Sponsorship from private sector
</t>
        </r>
      </text>
    </comment>
    <comment ref="F9" authorId="0" shapeId="0" xr:uid="{A63444F4-F1BB-4E9C-832E-788759B79872}">
      <text>
        <r>
          <rPr>
            <sz val="9"/>
            <color indexed="81"/>
            <rFont val="Tahoma"/>
            <family val="2"/>
          </rPr>
          <t xml:space="preserve">£4,100: Contributions from Maclean Electricals, RJ Macleod, Munro Sawmills, Global Energy, MacKays Garage, Private individuals, Raffle and gifts in-kind
</t>
        </r>
      </text>
    </comment>
    <comment ref="F10" authorId="0" shapeId="0" xr:uid="{E5DD4C6E-306C-43FA-9AF7-9680EBE7873A}">
      <text>
        <r>
          <rPr>
            <sz val="9"/>
            <color indexed="81"/>
            <rFont val="Tahoma"/>
            <family val="2"/>
          </rPr>
          <t>£48720 - Development time, Art classes &amp; Film day, volunteers time, accommodation, transport, food &amp; entertainment (all in-kind)
£1500 - Hi-Arts
£5,000 - Creative Scotland
£500 - SNH</t>
        </r>
      </text>
    </comment>
    <comment ref="F11" authorId="0" shapeId="0" xr:uid="{6143FC16-D2E5-4BD1-9364-2B296F192E26}">
      <text>
        <r>
          <rPr>
            <b/>
            <sz val="9"/>
            <color indexed="81"/>
            <rFont val="Tahoma"/>
            <family val="2"/>
          </rPr>
          <t>£800 - Own resources</t>
        </r>
      </text>
    </comment>
    <comment ref="F12" authorId="0" shapeId="0" xr:uid="{6536F9F9-B967-4580-ADC6-D688D32F41DC}">
      <text>
        <r>
          <rPr>
            <sz val="9"/>
            <color indexed="81"/>
            <rFont val="Tahoma"/>
            <family val="2"/>
          </rPr>
          <t xml:space="preserve">£300 - Community Council
£1,000 - Own resources
</t>
        </r>
      </text>
    </comment>
    <comment ref="F13" authorId="0" shapeId="0" xr:uid="{E5BC6850-1EFA-4BD7-9422-AF123D8DB23E}">
      <text>
        <r>
          <rPr>
            <b/>
            <sz val="9"/>
            <color indexed="81"/>
            <rFont val="Tahoma"/>
            <family val="2"/>
          </rPr>
          <t>£3450 - Awards for all</t>
        </r>
      </text>
    </comment>
    <comment ref="F14" authorId="0" shapeId="0" xr:uid="{DC80A664-4665-466C-8C46-39396C9F0E41}">
      <text>
        <r>
          <rPr>
            <sz val="9"/>
            <color indexed="81"/>
            <rFont val="Tahoma"/>
            <family val="2"/>
          </rPr>
          <t xml:space="preserve">£1800 - Funds from Admission Fees etc.
£450 -  Funds from Bus Charges
£700 - Own resources (fundraising)
</t>
        </r>
      </text>
    </comment>
    <comment ref="F15" authorId="0" shapeId="0" xr:uid="{9166FC86-4CB3-4785-A98D-F63007528FE3}">
      <text>
        <r>
          <rPr>
            <b/>
            <sz val="9"/>
            <color indexed="81"/>
            <rFont val="Tahoma"/>
            <family val="2"/>
          </rPr>
          <t>£2000: Marine Current Turbines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993ECF09-FA24-428D-BB39-DCAE24F4C93E}">
      <text>
        <r>
          <rPr>
            <b/>
            <sz val="9"/>
            <color indexed="81"/>
            <rFont val="Tahoma"/>
            <family val="2"/>
          </rPr>
          <t>£1000: Ullapool Harbour Trustees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" authorId="0" shapeId="0" xr:uid="{EA629012-35C7-490B-8CA4-40441726E0A2}">
      <text>
        <r>
          <rPr>
            <b/>
            <sz val="9"/>
            <color indexed="81"/>
            <rFont val="Tahoma"/>
            <family val="2"/>
          </rPr>
          <t>£1000 - Ullapool Harbour Trustees
£917.45 - Own Funds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0" shapeId="0" xr:uid="{90EBA29D-780A-456A-976E-961CEC01038E}">
      <text>
        <r>
          <rPr>
            <b/>
            <sz val="9"/>
            <color indexed="81"/>
            <rFont val="Tahoma"/>
            <family val="2"/>
          </rPr>
          <t>£400 - Own resources</t>
        </r>
      </text>
    </comment>
    <comment ref="F19" authorId="0" shapeId="0" xr:uid="{05509919-1511-4E7B-B3A8-5B08FC3033AF}">
      <text>
        <r>
          <rPr>
            <sz val="9"/>
            <color indexed="81"/>
            <rFont val="Tahoma"/>
            <family val="2"/>
          </rPr>
          <t xml:space="preserve">£3000 - Highland &amp; Islands Enterprise
£500 - Institute of Physics for Scotland
£1000 - Royal Astronomical Society
£200 - Glasgow University
</t>
        </r>
      </text>
    </comment>
    <comment ref="F20" authorId="0" shapeId="0" xr:uid="{89CD930F-3C2A-477F-AE5F-EB5B62EEBCAB}">
      <text>
        <r>
          <rPr>
            <sz val="9"/>
            <color indexed="81"/>
            <rFont val="Tahoma"/>
            <family val="2"/>
          </rPr>
          <t>£333 - Ward 10
£333 - Ward 9
£350 - Fire Service Grant
£2345 - Ticket Sales</t>
        </r>
      </text>
    </comment>
    <comment ref="F21" authorId="0" shapeId="0" xr:uid="{AD4AFC79-ADBF-4EEA-A8B2-4A25BE5D63D4}">
      <text>
        <r>
          <rPr>
            <sz val="9"/>
            <color indexed="81"/>
            <rFont val="Tahoma"/>
            <family val="2"/>
          </rPr>
          <t xml:space="preserve">£200 - Skye &amp; Lochalsh Drug &amp; Alcohol Forum
£200 - H I F B
£200 - Ward 11
£50 - Vacman Cleaning
£? Lochalsh &amp; Skye Housing (awaited)
£? Balance made up from ticket sales.
</t>
        </r>
      </text>
    </comment>
    <comment ref="F22" authorId="0" shapeId="0" xr:uid="{F7EAB4AA-B670-44BF-AC78-6373E79269AE}">
      <text>
        <r>
          <rPr>
            <b/>
            <sz val="9"/>
            <color indexed="81"/>
            <rFont val="Tahoma"/>
            <family val="2"/>
          </rPr>
          <t>£5000 - Childcare and Family Resource Partnership
£3000 - Additional Support Needs Budget
£1000 - Portree High School (fundraising)
£500 - Strath and Sleat Church of Scotland
£3,500 - Own resources</t>
        </r>
      </text>
    </comment>
    <comment ref="F23" authorId="0" shapeId="0" xr:uid="{F8180F83-968B-4C1A-8456-B9488AE9F31A}">
      <text>
        <r>
          <rPr>
            <b/>
            <sz val="9"/>
            <color indexed="81"/>
            <rFont val="Tahoma"/>
            <family val="2"/>
          </rPr>
          <t>£150 - Local Business
£1500 - Own resources</t>
        </r>
      </text>
    </comment>
    <comment ref="F24" authorId="0" shapeId="0" xr:uid="{7C9A2BDC-B77D-4E78-A5F4-62AA62C79D47}">
      <text>
        <r>
          <rPr>
            <b/>
            <sz val="9"/>
            <color indexed="81"/>
            <rFont val="Tahoma"/>
            <family val="2"/>
          </rPr>
          <t>£300 - Angus Biofuels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5" authorId="1" shapeId="0" xr:uid="{CAFC45B4-81C6-4CA6-A15C-91525A274511}">
      <text>
        <r>
          <rPr>
            <sz val="9"/>
            <color indexed="81"/>
            <rFont val="Tahoma"/>
            <family val="2"/>
          </rPr>
          <t xml:space="preserve">
HIE £ 10,500
Own resources £2000</t>
        </r>
      </text>
    </comment>
    <comment ref="F26" authorId="1" shapeId="0" xr:uid="{431FF00B-FEAB-44B6-A00C-7C4D8BBA67A0}">
      <text>
        <r>
          <rPr>
            <sz val="9"/>
            <color indexed="81"/>
            <rFont val="Tahoma"/>
            <family val="2"/>
          </rPr>
          <t xml:space="preserve">£44,000 Heritage Lottery Fund
Farquhar Noble Trust £1000
UMT £20,000 + £17,000 for events, stores
£69,500 Historic Scotland
Total = £151,500
</t>
        </r>
      </text>
    </comment>
    <comment ref="F27" authorId="0" shapeId="0" xr:uid="{FDA364C9-3F8E-487D-8804-0BBDC09B77B7}">
      <text>
        <r>
          <rPr>
            <b/>
            <sz val="9"/>
            <color indexed="81"/>
            <rFont val="Tahoma"/>
            <family val="2"/>
          </rPr>
          <t>£5,050 - Fundraising by Lochalsh Leisure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28" authorId="0" shapeId="0" xr:uid="{7FE95499-3DDD-4B5C-AB67-329A785E9B5F}">
      <text>
        <r>
          <rPr>
            <sz val="9"/>
            <color indexed="81"/>
            <rFont val="Tahoma"/>
            <family val="2"/>
          </rPr>
          <t>£180 - Own Resources</t>
        </r>
      </text>
    </comment>
    <comment ref="F30" authorId="1" shapeId="0" xr:uid="{AD4C7660-CD17-49F7-8CFD-820E3810DB7A}">
      <text>
        <r>
          <rPr>
            <sz val="9"/>
            <color indexed="81"/>
            <rFont val="Tahoma"/>
            <family val="2"/>
          </rPr>
          <t xml:space="preserve">£840 - Club funds
£300 Local businesses
</t>
        </r>
      </text>
    </comment>
    <comment ref="F31" authorId="0" shapeId="0" xr:uid="{EC070E86-1994-4E5A-AA3B-7DE3792A668B}">
      <text>
        <r>
          <rPr>
            <b/>
            <sz val="9"/>
            <color indexed="81"/>
            <rFont val="Tahoma"/>
            <family val="2"/>
          </rPr>
          <t>£3,089 - Own Resources
£2,971 - Lochbroom FM Ltd.</t>
        </r>
      </text>
    </comment>
    <comment ref="F32" authorId="0" shapeId="0" xr:uid="{0FC94186-8BEC-4368-989A-3B20AD84C075}">
      <text>
        <r>
          <rPr>
            <b/>
            <sz val="9"/>
            <color indexed="81"/>
            <rFont val="Tahoma"/>
            <family val="2"/>
          </rPr>
          <t>Project funded in full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3" authorId="0" shapeId="0" xr:uid="{5DA5A7D4-2113-4746-A5BD-B9CBBB04838A}">
      <text>
        <r>
          <rPr>
            <sz val="9"/>
            <color indexed="81"/>
            <rFont val="Tahoma"/>
            <family val="2"/>
          </rPr>
          <t xml:space="preserve">£4,000 - Get Scotland Dancing
£2,000 - Eden Court Theatre
£3758 - Cash back for Communities
£2,500 - Highlife Highland
£500 - Dance Strategy for Highlands
£2,500 - Ward 1 West Sutherland
£500 - Highland Council Film Grant
£11,300 - Macphail Theatre and Project Management
Remainder - Other Sources and own resources
Sutherland Schools Residency applied for
</t>
        </r>
      </text>
    </comment>
    <comment ref="F34" authorId="0" shapeId="0" xr:uid="{5F6DF701-0844-4F0A-839B-0233D7DE5402}">
      <text>
        <r>
          <rPr>
            <b/>
            <sz val="9"/>
            <color indexed="81"/>
            <rFont val="Tahoma"/>
            <family val="2"/>
          </rPr>
          <t>Project funded in full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7DEE785-B18E-4701-B861-492B1FB812B3}">
      <text>
        <r>
          <rPr>
            <b/>
            <sz val="9"/>
            <color indexed="81"/>
            <rFont val="Tahoma"/>
            <family val="2"/>
          </rPr>
          <t>£8,000 - Sylvia Waddilove Foundation
£200 - Private donation
£1,152 - An Talla Solais
£11,000 - Creative Scotland Small Capital Fund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6" authorId="0" shapeId="0" xr:uid="{62330CB9-D143-42F1-BEB2-6AA53911539E}">
      <text>
        <r>
          <rPr>
            <b/>
            <sz val="9"/>
            <color indexed="81"/>
            <rFont val="Tahoma"/>
            <family val="2"/>
          </rPr>
          <t>£12366 - Highland Culture Strategic Board
£9800 - Awards for All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7" authorId="0" shapeId="0" xr:uid="{9C07C8B5-6807-4178-AA61-3BAFF260582A}">
      <text>
        <r>
          <rPr>
            <sz val="9"/>
            <color indexed="81"/>
            <rFont val="Tahoma"/>
            <family val="2"/>
          </rPr>
          <t xml:space="preserve">£10,650 - Creative Scotland
£1,000 - Bord na Gaidhlig
£1,000 - National Library of Scotland
£1,000 - Anonymous donation
£1,400 - Local sponsorship
£6,000 - projected ticket sales
</t>
        </r>
      </text>
    </comment>
    <comment ref="F38" authorId="0" shapeId="0" xr:uid="{729922B9-F924-4C73-A282-E4E75BD77FD7}">
      <text>
        <r>
          <rPr>
            <sz val="9"/>
            <color indexed="81"/>
            <rFont val="Tahoma"/>
            <family val="2"/>
          </rPr>
          <t xml:space="preserve">£745.12 - Youth Development Budget and income from activity fee
</t>
        </r>
      </text>
    </comment>
    <comment ref="F39" authorId="0" shapeId="0" xr:uid="{94B95BE7-7F44-41DF-9394-A6DCBA12B5E8}">
      <text>
        <r>
          <rPr>
            <b/>
            <sz val="9"/>
            <color indexed="81"/>
            <rFont val="Tahoma"/>
            <family val="2"/>
          </rPr>
          <t>Project funded in full</t>
        </r>
      </text>
    </comment>
    <comment ref="F40" authorId="0" shapeId="0" xr:uid="{BDA70BA2-CF8F-421C-991D-05731E68341C}">
      <text>
        <r>
          <rPr>
            <sz val="9"/>
            <color indexed="81"/>
            <rFont val="Tahoma"/>
            <family val="2"/>
          </rPr>
          <t xml:space="preserve">£3986 - Shop sales, DVD sales, raffle etc.
£3486 - Own resources, fundraising
</t>
        </r>
      </text>
    </comment>
    <comment ref="F41" authorId="1" shapeId="0" xr:uid="{7CC2A66C-0CA9-49FE-8547-3697BCEB932A}">
      <text>
        <r>
          <rPr>
            <sz val="9"/>
            <color indexed="81"/>
            <rFont val="Tahoma"/>
            <family val="2"/>
          </rPr>
          <t>Awards for all - £6200
Ullaspool - Contribution to original project £1560
Total £7760</t>
        </r>
      </text>
    </comment>
    <comment ref="F45" authorId="1" shapeId="0" xr:uid="{230B08D0-3C40-4CA2-BD3B-92EB59620AB2}">
      <text>
        <r>
          <rPr>
            <sz val="9"/>
            <color indexed="81"/>
            <rFont val="Tahoma"/>
            <family val="2"/>
          </rPr>
          <t xml:space="preserve">Membership £400 x 3 years = £1200
Shiel Gala - £300
Own resources - £180
</t>
        </r>
      </text>
    </comment>
    <comment ref="F46" authorId="1" shapeId="0" xr:uid="{F93B0102-39E1-4C51-B957-E84841DFF9ED}">
      <text>
        <r>
          <rPr>
            <sz val="9"/>
            <color indexed="81"/>
            <rFont val="Tahoma"/>
            <family val="2"/>
          </rPr>
          <t>Own resources - proportion of rent from UCT  - £240
Proportion of income from Government advertising - £390
Own resources - £186</t>
        </r>
      </text>
    </comment>
    <comment ref="F48" authorId="1" shapeId="0" xr:uid="{921198CF-9000-4F9E-BBBF-BEB7DDE6DB4B}">
      <text>
        <r>
          <rPr>
            <sz val="9"/>
            <color indexed="81"/>
            <rFont val="Tahoma"/>
            <family val="2"/>
          </rPr>
          <t xml:space="preserve">Community Energy Scotland - Loan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Fiona Fraser - CBST</author>
    <author>June Mackay - Drummuie</author>
    <author>annedu</author>
    <author>Lauren Campbell</author>
    <author>Liz Mackay - Finance</author>
  </authors>
  <commentList>
    <comment ref="F8" authorId="0" shapeId="0" xr:uid="{319F35F9-2B28-4818-ABE4-B5B83C2971AA}">
      <text>
        <r>
          <rPr>
            <b/>
            <sz val="9"/>
            <color indexed="81"/>
            <rFont val="Tahoma"/>
            <family val="2"/>
          </rPr>
          <t>Fiona Fraser - CBST:</t>
        </r>
        <r>
          <rPr>
            <sz val="9"/>
            <color indexed="81"/>
            <rFont val="Tahoma"/>
            <family val="2"/>
          </rPr>
          <t xml:space="preserve">
1,500.00 Beinn Tharsuinn, 1,000.00 Albyn Housing &amp; 500.00 Other Businesses</t>
        </r>
      </text>
    </comment>
    <comment ref="F10" authorId="1" shapeId="0" xr:uid="{C765595C-6A52-4255-AABE-A110A03F68D2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Lottery Fund £240,587
Volunteer Labour £4,500
Other £62,000</t>
        </r>
      </text>
    </comment>
    <comment ref="F11" authorId="2" shapeId="0" xr:uid="{C3544480-7B67-47A8-91F3-191BA05F4FE8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£1314 Awards for All/£400 Beinn Tharsuinn tbc/£500 own resources/</t>
        </r>
      </text>
    </comment>
    <comment ref="F12" authorId="1" shapeId="0" xr:uid="{EF82C490-190F-45EC-B97E-017F8E169968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£200 school fund, £220 parental contribution, £300 fundraising</t>
        </r>
      </text>
    </comment>
    <comment ref="F15" authorId="0" shapeId="0" xr:uid="{FABEDB91-18A5-43C8-9B5A-32242F514565}">
      <text>
        <r>
          <rPr>
            <b/>
            <sz val="9"/>
            <color indexed="81"/>
            <rFont val="Tahoma"/>
            <family val="2"/>
          </rPr>
          <t>Fiona Fraser - CBST:</t>
        </r>
        <r>
          <rPr>
            <sz val="9"/>
            <color indexed="81"/>
            <rFont val="Tahoma"/>
            <family val="2"/>
          </rPr>
          <t xml:space="preserve">
ARCH</t>
        </r>
      </text>
    </comment>
    <comment ref="F16" authorId="1" shapeId="0" xr:uid="{A7AA01EB-1B9E-490D-9A12-B1C5CBEEB023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£2000 from Phils budget</t>
        </r>
      </text>
    </comment>
    <comment ref="F17" authorId="3" shapeId="0" xr:uid="{5C926BA9-9D38-4BCC-A2EF-D71070AA3796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Windfarm Funding</t>
        </r>
      </text>
    </comment>
    <comment ref="F18" authorId="3" shapeId="0" xr:uid="{635B1F1D-7907-44F9-9B3D-56E8E3BE9055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Youth Work Budget</t>
        </r>
      </text>
    </comment>
    <comment ref="F21" authorId="3" shapeId="0" xr:uid="{ADC9B0F8-53F0-4F0B-A66B-76C7167709B5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Hall funds</t>
        </r>
      </text>
    </comment>
    <comment ref="F22" authorId="4" shapeId="0" xr:uid="{A1964EB1-3CD8-4CAC-98C8-A68212C2C2E6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£1,019 - Isleburn Ltd, &amp; £1,141 - Kiltearn CC Project Fund (RWE Power Windfarm Funds)</t>
        </r>
      </text>
    </comment>
    <comment ref="F23" authorId="3" shapeId="0" xr:uid="{4AF89969-3A69-44F1-90EE-E740DE1A3D51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£500 Ithica Nigg
£600 Fire Service</t>
        </r>
      </text>
    </comment>
    <comment ref="F25" authorId="3" shapeId="0" xr:uid="{CA331293-413F-4A9A-A7DA-8F72F100E717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Own funds</t>
        </r>
      </text>
    </comment>
    <comment ref="F26" authorId="3" shapeId="0" xr:uid="{79E39672-18B3-4168-A8E2-6ABB666D9CD7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£Beinn Tharsuinn Wind Farm Fund</t>
        </r>
      </text>
    </comment>
    <comment ref="F30" authorId="4" shapeId="0" xr:uid="{D0279415-AE99-4BE6-B2DE-D9958AC4B120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fundraising for balance of project cost - £700. Windfarm Application - £800</t>
        </r>
      </text>
    </comment>
    <comment ref="F31" authorId="3" shapeId="0" xr:uid="{7857DEC9-DABA-43B8-8892-6A40DD7B4A2E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£1500 Beinn Tharsuinn Windfarm</t>
        </r>
      </text>
    </comment>
    <comment ref="F35" authorId="3" shapeId="0" xr:uid="{B9F04A54-8EB0-4FED-9272-3AA860372C4C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£250 museum funds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June Mackay - Drummuie</author>
    <author>Lauren Campbell</author>
    <author>Anne Duncan</author>
    <author>annedu</author>
    <author>Helen Ross</author>
    <author>Liz Mackay - Finance</author>
  </authors>
  <commentList>
    <comment ref="F8" authorId="0" shapeId="0" xr:uid="{DCA1E6F0-AB0A-4099-B1C1-D962C0F81493}">
      <text>
        <r>
          <rPr>
            <b/>
            <sz val="9"/>
            <color indexed="81"/>
            <rFont val="Tahoma"/>
            <family val="2"/>
          </rPr>
          <t>June Mackay - Drummuie:</t>
        </r>
        <r>
          <rPr>
            <sz val="9"/>
            <color indexed="81"/>
            <rFont val="Tahoma"/>
            <family val="2"/>
          </rPr>
          <t xml:space="preserve">
TECS</t>
        </r>
      </text>
    </comment>
    <comment ref="F9" authorId="1" shapeId="0" xr:uid="{602910FA-10C2-4CD0-BDBF-8669F84C6927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From Members Fees/Weekly subscription</t>
        </r>
      </text>
    </comment>
    <comment ref="F11" authorId="2" shapeId="0" xr:uid="{F77DAE79-457E-4DAE-9C9C-03D282609A2D}">
      <text>
        <r>
          <rPr>
            <b/>
            <sz val="9"/>
            <color indexed="81"/>
            <rFont val="Tahoma"/>
            <family val="2"/>
          </rPr>
          <t>Anne Duncan:</t>
        </r>
        <r>
          <rPr>
            <sz val="9"/>
            <color indexed="81"/>
            <rFont val="Tahoma"/>
            <family val="2"/>
          </rPr>
          <t xml:space="preserve">
£1,000 from Neil Young, TECS/£100 from own funds/£1,200 from Beinn Tharsuinn Wind Farm</t>
        </r>
      </text>
    </comment>
    <comment ref="F12" authorId="3" shapeId="0" xr:uid="{38437467-C5AB-41EF-8C9C-48118BFB5D83}">
      <text>
        <r>
          <rPr>
            <b/>
            <sz val="9"/>
            <color indexed="81"/>
            <rFont val="Tahoma"/>
            <family val="2"/>
          </rPr>
          <t>annedu:</t>
        </r>
        <r>
          <rPr>
            <sz val="9"/>
            <color indexed="81"/>
            <rFont val="Tahoma"/>
            <family val="2"/>
          </rPr>
          <t xml:space="preserve">
£9955 from Culture Fund / £12430.00 In Kind &amp; Own Funds</t>
        </r>
      </text>
    </comment>
    <comment ref="F15" authorId="1" shapeId="0" xr:uid="{7BD79BA5-3877-4F62-BEDA-490AC724416F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425 personal contributions</t>
        </r>
      </text>
    </comment>
    <comment ref="F16" authorId="1" shapeId="0" xr:uid="{C7F4A871-EEAA-4976-970B-A89D8F86EA1B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Own Fundraising</t>
        </r>
      </text>
    </comment>
    <comment ref="F19" authorId="4" shapeId="0" xr:uid="{E4250563-7B18-4649-8782-B2477D63C429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Tain Common Good)</t>
        </r>
      </text>
    </comment>
    <comment ref="F21" authorId="5" shapeId="0" xr:uid="{3EBB8088-1255-4F16-AA60-8EF726B5FD16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Own group funds and fundraising</t>
        </r>
      </text>
    </comment>
    <comment ref="F24" authorId="4" shapeId="0" xr:uid="{AB933D82-E00E-4530-B138-ED51ED8F5F13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£50 EACH FROM WARDS 2,3,4 5
</t>
        </r>
      </text>
    </comment>
    <comment ref="F26" authorId="4" shapeId="0" xr:uid="{A2A8E030-BDB8-4070-84EB-DFC80ED099D9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£6500 TECS cap budget</t>
        </r>
      </text>
    </comment>
    <comment ref="F32" authorId="1" shapeId="0" xr:uid="{2CF845C3-4954-49B4-933F-0D77C0A0DE96}">
      <text>
        <r>
          <rPr>
            <b/>
            <sz val="9"/>
            <color indexed="81"/>
            <rFont val="Tahoma"/>
            <family val="2"/>
          </rPr>
          <t>Lauren Campbell:</t>
        </r>
        <r>
          <rPr>
            <sz val="9"/>
            <color indexed="81"/>
            <rFont val="Tahoma"/>
            <family val="2"/>
          </rPr>
          <t xml:space="preserve">
£1000 Private Anon Donation
£2250 Own Funds</t>
        </r>
      </text>
    </comment>
    <comment ref="F33" authorId="4" shapeId="0" xr:uid="{A6AEFE59-9A5C-4660-8238-9DEA5357366A}">
      <text>
        <r>
          <rPr>
            <b/>
            <sz val="9"/>
            <color indexed="81"/>
            <rFont val="Tahoma"/>
            <family val="2"/>
          </rPr>
          <t>Helen Ross:</t>
        </r>
        <r>
          <rPr>
            <sz val="9"/>
            <color indexed="81"/>
            <rFont val="Tahoma"/>
            <family val="2"/>
          </rPr>
          <t xml:space="preserve">
fundraising by group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Monica Urquhart</author>
    <author>Diane Agnew</author>
    <author>Helen Sutherland</author>
  </authors>
  <commentList>
    <comment ref="F8" authorId="0" shapeId="0" xr:uid="{F67B6EC0-1707-45E9-A10F-C029E548090C}">
      <text>
        <r>
          <rPr>
            <b/>
            <sz val="9"/>
            <color indexed="81"/>
            <rFont val="Tahoma"/>
            <family val="2"/>
          </rPr>
          <t>£350 - Own resources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9" authorId="0" shapeId="0" xr:uid="{AA0BD675-C49F-4202-8D56-3B16AA4A95AF}">
      <text>
        <r>
          <rPr>
            <b/>
            <sz val="9"/>
            <color indexed="81"/>
            <rFont val="Tahoma"/>
            <family val="2"/>
          </rPr>
          <t>£518 - Group funds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0" authorId="0" shapeId="0" xr:uid="{DF8ED4A9-2506-47C9-9583-2A700544123A}">
      <text>
        <r>
          <rPr>
            <b/>
            <sz val="9"/>
            <color indexed="81"/>
            <rFont val="Tahoma"/>
            <family val="2"/>
          </rPr>
          <t>Guarantee against loss subject to submitting financial report held until 31st July 2012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0" authorId="0" shapeId="0" xr:uid="{4F77C3EC-4D6B-4D2A-9FEC-162263614CE7}">
      <text>
        <r>
          <rPr>
            <b/>
            <sz val="9"/>
            <color indexed="81"/>
            <rFont val="Tahoma"/>
            <family val="2"/>
          </rPr>
          <t>£9898 - Ticket Sales, Fundraising &amp; own resources</t>
        </r>
      </text>
    </comment>
    <comment ref="F11" authorId="0" shapeId="0" xr:uid="{6EE474D0-0CF2-4C16-8037-75CCE585147A}">
      <text>
        <r>
          <rPr>
            <sz val="9"/>
            <color indexed="81"/>
            <rFont val="Tahoma"/>
            <family val="2"/>
          </rPr>
          <t xml:space="preserve">Funded in full 
</t>
        </r>
      </text>
    </comment>
    <comment ref="F12" authorId="0" shapeId="0" xr:uid="{130416B4-E559-45D1-86A0-3C31572D6CF5}">
      <text>
        <r>
          <rPr>
            <b/>
            <sz val="9"/>
            <color indexed="81"/>
            <rFont val="Tahoma"/>
            <family val="2"/>
          </rPr>
          <t>£200 - Community Association</t>
        </r>
      </text>
    </comment>
    <comment ref="F13" authorId="0" shapeId="0" xr:uid="{4B88BF00-20C8-43EE-B0ED-466C35BFD885}">
      <text>
        <r>
          <rPr>
            <sz val="9"/>
            <color indexed="81"/>
            <rFont val="Tahoma"/>
            <family val="2"/>
          </rPr>
          <t>£10,000 - Landfill Communities Fund
£1250 - Cromarty Firth Fisheries Trust
£500 - Community Counciil
£2,030 - TCB inkind contribution</t>
        </r>
      </text>
    </comment>
    <comment ref="F14" authorId="0" shapeId="0" xr:uid="{1590C6B4-2025-46C9-AB79-D569A7524379}">
      <text>
        <r>
          <rPr>
            <sz val="9"/>
            <color indexed="81"/>
            <rFont val="Tahoma"/>
            <family val="2"/>
          </rPr>
          <t xml:space="preserve">£300 - Own resources
</t>
        </r>
      </text>
    </comment>
    <comment ref="D15" authorId="0" shapeId="0" xr:uid="{0E500B63-19E7-4AD1-95AE-99BFC9EBE246}">
      <text>
        <r>
          <rPr>
            <sz val="9"/>
            <color indexed="81"/>
            <rFont val="Tahoma"/>
            <family val="2"/>
          </rPr>
          <t xml:space="preserve">20/06/12 - £78.60 net 
20/09/12 - £78.60 net
20/12/13 - £78.60 net
</t>
        </r>
      </text>
    </comment>
    <comment ref="F15" authorId="0" shapeId="0" xr:uid="{235C935A-A515-41B9-B1BA-990A94A900A5}">
      <text>
        <r>
          <rPr>
            <b/>
            <sz val="9"/>
            <color indexed="81"/>
            <rFont val="Tahoma"/>
            <family val="2"/>
          </rPr>
          <t>Project funded in full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CBC1EF35-D28C-4D95-BE96-74E254A29DA9}">
      <text>
        <r>
          <rPr>
            <sz val="9"/>
            <color indexed="81"/>
            <rFont val="Tahoma"/>
            <family val="2"/>
          </rPr>
          <t xml:space="preserve">£3,000 - Sales Revenue
£350 - Own resources
</t>
        </r>
      </text>
    </comment>
    <comment ref="F17" authorId="0" shapeId="0" xr:uid="{5DB6AD8D-44A9-462F-98CF-D2939CF8FF2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F18" authorId="1" shapeId="0" xr:uid="{533DED15-014E-4FEA-B178-A52CFF46221A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Tecs contribution; £3,500</t>
        </r>
      </text>
    </comment>
    <comment ref="F19" authorId="1" shapeId="0" xr:uid="{D227F289-68B8-4D75-AD57-B5F7233215AE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£9,000 P and Dev; £5,000 Ding CG Fund; £25 Chief Executives Dis Fund) to be considered) </t>
        </r>
      </text>
    </comment>
    <comment ref="F20" authorId="1" shapeId="0" xr:uid="{4B7EC62F-2EFD-4C46-8DAD-B6E7FF339ABB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£1,100 own resources</t>
        </r>
      </text>
    </comment>
    <comment ref="F21" authorId="1" shapeId="0" xr:uid="{10C073FF-A3D9-4810-BF2A-AB7F697805D4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£37,240 staff time
£5,956 contribution (staff time and Ward Discretionary)
£64,794 Northern Periphery Prog</t>
        </r>
      </text>
    </comment>
    <comment ref="F22" authorId="1" shapeId="0" xr:uid="{518A68BD-2D33-480D-8534-C797AB5CAA8F}">
      <text>
        <r>
          <rPr>
            <b/>
            <sz val="9"/>
            <color indexed="81"/>
            <rFont val="Tahoma"/>
            <family val="2"/>
          </rPr>
          <t>Diane Agnew:</t>
        </r>
        <r>
          <rPr>
            <sz val="9"/>
            <color indexed="81"/>
            <rFont val="Tahoma"/>
            <family val="2"/>
          </rPr>
          <t xml:space="preserve">
Dingwall His Soc £1,966 (including Research Grant £486, Society £1,000 Members contribution  in kind contribution £480) OJT Heritage £500 (plus volunteers time) contractor) Thing Project £3,000 (to be considered) </t>
        </r>
      </text>
    </comment>
    <comment ref="F23" authorId="0" shapeId="0" xr:uid="{E0C6EB99-EBEF-46B2-A2F5-AE794B418440}">
      <text>
        <r>
          <rPr>
            <sz val="9"/>
            <color indexed="81"/>
            <rFont val="Tahoma"/>
            <family val="2"/>
          </rPr>
          <t xml:space="preserve">£1,875.24 - Own resources
</t>
        </r>
      </text>
    </comment>
    <comment ref="F24" authorId="0" shapeId="0" xr:uid="{EA493FE3-D6CE-4AFB-8401-609324EEBFCD}">
      <text>
        <r>
          <rPr>
            <sz val="9"/>
            <color indexed="81"/>
            <rFont val="Tahoma"/>
            <family val="2"/>
          </rPr>
          <t xml:space="preserve">£160 - RBLS Dingwall (in-kind)
£650 - Dingwall Academy (in-kind and donation)
£300 - Dingwall Community Council
£200 - Own resources/fundraising
£400 - TBC
</t>
        </r>
      </text>
    </comment>
    <comment ref="F25" authorId="0" shapeId="0" xr:uid="{38B56572-B8B8-4A4B-8C60-6F31D926F47B}">
      <text>
        <r>
          <rPr>
            <sz val="9"/>
            <color indexed="81"/>
            <rFont val="Tahoma"/>
            <family val="2"/>
          </rPr>
          <t xml:space="preserve">£80 - Muir of Ord Rovers (in-kind)
£60 - Muir of Ord Churches (in-kind)
£700 - Own resources/fundraising
</t>
        </r>
      </text>
    </comment>
    <comment ref="F26" authorId="0" shapeId="0" xr:uid="{C946977C-43DB-40E2-B015-4CAF68493A81}">
      <text>
        <r>
          <rPr>
            <sz val="9"/>
            <color indexed="81"/>
            <rFont val="Tahoma"/>
            <family val="2"/>
          </rPr>
          <t xml:space="preserve">£200 - Own resources
</t>
        </r>
      </text>
    </comment>
    <comment ref="F28" authorId="2" shapeId="0" xr:uid="{0A80E7CD-F958-4DA3-8AC4-A02BF2A288D8}">
      <text>
        <r>
          <rPr>
            <sz val="9"/>
            <color indexed="81"/>
            <rFont val="Tahoma"/>
            <family val="2"/>
          </rPr>
          <t xml:space="preserve">£210 - Sports Council
</t>
        </r>
      </text>
    </comment>
    <comment ref="F29" authorId="2" shapeId="0" xr:uid="{12A4957C-A1FF-4765-9605-C7EAF425B976}">
      <text>
        <r>
          <rPr>
            <sz val="9"/>
            <color indexed="81"/>
            <rFont val="Tahoma"/>
            <family val="2"/>
          </rPr>
          <t xml:space="preserve">£100 - Own resources
£800 - Local Fundraising
</t>
        </r>
      </text>
    </comment>
    <comment ref="F30" authorId="2" shapeId="0" xr:uid="{28233932-C168-447E-B7F9-D00A5491F912}">
      <text>
        <r>
          <rPr>
            <sz val="9"/>
            <color indexed="81"/>
            <rFont val="Tahoma"/>
            <family val="2"/>
          </rPr>
          <t xml:space="preserve">£100 - Own resources
</t>
        </r>
      </text>
    </comment>
    <comment ref="F31" authorId="0" shapeId="0" xr:uid="{93190CB7-A7DF-4558-AEC1-A17AFF584C38}">
      <text>
        <r>
          <rPr>
            <b/>
            <sz val="9"/>
            <color indexed="81"/>
            <rFont val="Tahoma"/>
            <family val="2"/>
          </rPr>
          <t>Monica Urquhart</t>
        </r>
        <r>
          <rPr>
            <sz val="9"/>
            <color indexed="81"/>
            <rFont val="Tahoma"/>
            <family val="2"/>
          </rPr>
          <t xml:space="preserve">
Tecs contribution; £3,500</t>
        </r>
      </text>
    </comment>
    <comment ref="D34" authorId="2" shapeId="0" xr:uid="{E8E9257F-A91C-46B9-A263-E306A71FEADA}">
      <text>
        <r>
          <rPr>
            <sz val="9"/>
            <color indexed="81"/>
            <rFont val="Tahoma"/>
            <family val="2"/>
          </rPr>
          <t>£45 for wheeled bin
£150 for stand)
Internal recharge</t>
        </r>
      </text>
    </comment>
    <comment ref="F34" authorId="0" shapeId="0" xr:uid="{723AE47D-8A23-44EF-BD1E-4A9FD2950F74}">
      <text>
        <r>
          <rPr>
            <sz val="9"/>
            <color indexed="81"/>
            <rFont val="Tahoma"/>
            <family val="2"/>
          </rPr>
          <t xml:space="preserve">Project funded in full
</t>
        </r>
      </text>
    </comment>
    <comment ref="F38" authorId="0" shapeId="0" xr:uid="{1D1BA7CA-DEF5-4BF8-9FBD-E3175C6EDC2C}">
      <text>
        <r>
          <rPr>
            <b/>
            <sz val="9"/>
            <color indexed="81"/>
            <rFont val="Tahoma"/>
            <family val="2"/>
          </rPr>
          <t>Monica Urquhart:</t>
        </r>
        <r>
          <rPr>
            <sz val="9"/>
            <color indexed="81"/>
            <rFont val="Tahoma"/>
            <family val="2"/>
          </rPr>
          <t xml:space="preserve">
£37,498 - Big Lottery Community Assets Fund
£3,000 - HIE </t>
        </r>
      </text>
    </comment>
  </commentList>
</comments>
</file>

<file path=xl/sharedStrings.xml><?xml version="1.0" encoding="utf-8"?>
<sst xmlns="http://schemas.openxmlformats.org/spreadsheetml/2006/main" count="2441" uniqueCount="1355">
  <si>
    <t>WARD DISCRETIONARY BUDGETS - 2012-13</t>
  </si>
  <si>
    <t>Contribution Totals todate</t>
  </si>
  <si>
    <t>Ward No</t>
  </si>
  <si>
    <t>WDB Contributions 
(£)</t>
  </si>
  <si>
    <t>Partner Contribution
(£)</t>
  </si>
  <si>
    <t>Ward 1</t>
  </si>
  <si>
    <t>Ward 2</t>
  </si>
  <si>
    <t>Ward 3</t>
  </si>
  <si>
    <t>Ward 4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</si>
  <si>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</si>
  <si>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</si>
  <si>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</si>
  <si>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</si>
  <si>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</si>
  <si>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</si>
  <si>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</si>
  <si>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</si>
  <si>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</si>
  <si>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Ward 14</t>
  </si>
  <si>
    <t>Ward 15</t>
  </si>
  <si>
    <t>Ward 16</t>
  </si>
  <si>
    <t>Ward 17</t>
  </si>
  <si>
    <t>Ward 18</t>
  </si>
  <si>
    <t>Ward 19</t>
  </si>
  <si>
    <t>Ward 20</t>
  </si>
  <si>
    <t>Ward 21</t>
  </si>
  <si>
    <t>Ward 22</t>
  </si>
  <si>
    <t>Web updated:</t>
  </si>
  <si>
    <r>
      <t xml:space="preserve">Ward Discretionary Budget Balance     </t>
    </r>
    <r>
      <rPr>
        <b/>
        <sz val="12"/>
        <rFont val="Calibri"/>
        <family val="2"/>
      </rPr>
      <t>→</t>
    </r>
  </si>
  <si>
    <r>
      <t xml:space="preserve">Contribution Totals todate    </t>
    </r>
    <r>
      <rPr>
        <b/>
        <sz val="12"/>
        <rFont val="Calibri"/>
        <family val="2"/>
      </rPr>
      <t>→</t>
    </r>
  </si>
  <si>
    <t>Last updated: 29/04/2013</t>
  </si>
  <si>
    <t>WARD 13</t>
  </si>
  <si>
    <t>Aird &amp; Loch Ness</t>
  </si>
  <si>
    <t>Ward Manager - Charles Stephen</t>
  </si>
  <si>
    <t>Project No</t>
  </si>
  <si>
    <t>Name of Project &amp; Project Description</t>
  </si>
  <si>
    <t>Total Cost of Project (£)</t>
  </si>
  <si>
    <t>WDB Contribution 
(£)</t>
  </si>
  <si>
    <t>Per Oracle</t>
  </si>
  <si>
    <t>Lead Service</t>
  </si>
  <si>
    <t>Completed /  Paid</t>
  </si>
  <si>
    <t>Info Updated</t>
  </si>
  <si>
    <r>
      <t xml:space="preserve">Ward Discretionary Budget Balance    </t>
    </r>
    <r>
      <rPr>
        <sz val="10"/>
        <rFont val="Calibri"/>
        <family val="2"/>
      </rPr>
      <t>→</t>
    </r>
  </si>
  <si>
    <t>WARD 1</t>
  </si>
  <si>
    <t>Ward Manager - Andy Mackay</t>
  </si>
  <si>
    <t>Ward Manager - David Sutherland</t>
  </si>
  <si>
    <t xml:space="preserve">Ward Manager - Phil Tomalin </t>
  </si>
  <si>
    <t>Ward Manager - Robbie Bain</t>
  </si>
  <si>
    <t xml:space="preserve">Ward Manager - Helen Ross </t>
  </si>
  <si>
    <t>Ward Manager - Diane Agnew</t>
  </si>
  <si>
    <t>Ward Manager - Di Agnew</t>
  </si>
  <si>
    <t>Ward Manager - Vacant</t>
  </si>
  <si>
    <t>Eilean a'Cheo</t>
  </si>
  <si>
    <t>Caol &amp; Mallaig</t>
  </si>
  <si>
    <t>Ward Manager - Dot Ferguson</t>
  </si>
  <si>
    <t>Inverness West</t>
  </si>
  <si>
    <t>Ward Manager - Stewart Wardlaw</t>
  </si>
  <si>
    <t>Inveness Central</t>
  </si>
  <si>
    <t>Ward Manager - Jimmy Flint</t>
  </si>
  <si>
    <t>Inverness Ness-side</t>
  </si>
  <si>
    <t>Inverness Millburn</t>
  </si>
  <si>
    <t>Culloden &amp; Ardersier</t>
  </si>
  <si>
    <t>Nairn</t>
  </si>
  <si>
    <t>Ward Manager - Liz Cowie</t>
  </si>
  <si>
    <t>Inverness South</t>
  </si>
  <si>
    <t>Badenoch &amp; Strathspey</t>
  </si>
  <si>
    <t>Fort William &amp; Ardnamurchan</t>
  </si>
  <si>
    <t>WARD 22</t>
  </si>
  <si>
    <t>WARD 21</t>
  </si>
  <si>
    <t>WARD 20</t>
  </si>
  <si>
    <t>WARD 19</t>
  </si>
  <si>
    <t>WARD 18</t>
  </si>
  <si>
    <t>WARD 17</t>
  </si>
  <si>
    <t>WARD 16</t>
  </si>
  <si>
    <t>WARD 15</t>
  </si>
  <si>
    <t>WARD 14</t>
  </si>
  <si>
    <t>WARD 12</t>
  </si>
  <si>
    <t>WARD 11</t>
  </si>
  <si>
    <t>WARD 10</t>
  </si>
  <si>
    <t>WARD 9</t>
  </si>
  <si>
    <t>WARD 8</t>
  </si>
  <si>
    <t>WARD 7</t>
  </si>
  <si>
    <t>WARD 6</t>
  </si>
  <si>
    <t>WARD 5</t>
  </si>
  <si>
    <t>WARD 4</t>
  </si>
  <si>
    <t>WARD 3</t>
  </si>
  <si>
    <t>WARD 2</t>
  </si>
  <si>
    <t xml:space="preserve"> </t>
  </si>
  <si>
    <t>WARD DISCRETIONARY BUDGETS  2012/13</t>
  </si>
  <si>
    <t>1291</t>
  </si>
  <si>
    <t>Seaboard Memorial Hall - Village Officer</t>
  </si>
  <si>
    <t>W06</t>
  </si>
  <si>
    <t>1299</t>
  </si>
  <si>
    <t>Portmahomack Indoor Bowling Club - New Mats</t>
  </si>
  <si>
    <t>W02</t>
  </si>
  <si>
    <t>1378</t>
  </si>
  <si>
    <t>Tain St Duthus Bowling Club - repais &amp; new roller</t>
  </si>
  <si>
    <t>1437</t>
  </si>
  <si>
    <t>KALE Community Council -Arabella Bus Shelter</t>
  </si>
  <si>
    <t>1419</t>
  </si>
  <si>
    <t>Tain Gala Association - Diamon Jubilee Celebrations</t>
  </si>
  <si>
    <t>1212</t>
  </si>
  <si>
    <t>Tain Youth café - Youth &amp; Community worker</t>
  </si>
  <si>
    <t>1539</t>
  </si>
  <si>
    <t>Fearn Community Council - for village flowers</t>
  </si>
  <si>
    <t>1514</t>
  </si>
  <si>
    <t xml:space="preserve">Seaboard Cub Scouts </t>
  </si>
  <si>
    <t>1568</t>
  </si>
  <si>
    <t>Tain Arthritis Support Group</t>
  </si>
  <si>
    <t>1571</t>
  </si>
  <si>
    <t>Tarbet Old Nursery</t>
  </si>
  <si>
    <t>1608</t>
  </si>
  <si>
    <t>Tain Task Force - Upgrade Furniture/Links Area</t>
  </si>
  <si>
    <t>1634</t>
  </si>
  <si>
    <t>Tain Initiative Group -Tain  Burgh Officer</t>
  </si>
  <si>
    <t>W03</t>
  </si>
  <si>
    <t>1842</t>
  </si>
  <si>
    <t>CCAST Highland</t>
  </si>
  <si>
    <t>1896</t>
  </si>
  <si>
    <t>Inver Community Council - Village Environmental Improvements and Christmas Lights</t>
  </si>
  <si>
    <t>WO2</t>
  </si>
  <si>
    <t>1898</t>
  </si>
  <si>
    <t>Tain Town Hall Management Committee</t>
  </si>
  <si>
    <t>1899</t>
  </si>
  <si>
    <t>Balintore Residents Group - Mashed Youth Project</t>
  </si>
  <si>
    <t>14.12.12</t>
  </si>
  <si>
    <t>Driving Ambitions</t>
  </si>
  <si>
    <t>200</t>
  </si>
  <si>
    <t>15.11.12</t>
  </si>
  <si>
    <t>W01</t>
  </si>
  <si>
    <t>paid</t>
  </si>
  <si>
    <t>2161</t>
  </si>
  <si>
    <t>Duthac centre car park - fill pot holes</t>
  </si>
  <si>
    <t>04.12.12</t>
  </si>
  <si>
    <t>Play equipment</t>
  </si>
  <si>
    <t>6500</t>
  </si>
  <si>
    <t>2154</t>
  </si>
  <si>
    <t>Tain Gala Association - New Year Street Party</t>
  </si>
  <si>
    <t>17.12.12</t>
  </si>
  <si>
    <t>2263</t>
  </si>
  <si>
    <t>Portmahomack Over 60s Club - Christmas Lunch</t>
  </si>
  <si>
    <t>2356</t>
  </si>
  <si>
    <t>Seaboard Memorial Hall - General maintenance</t>
  </si>
  <si>
    <t xml:space="preserve">Beach awards </t>
  </si>
  <si>
    <t>2365</t>
  </si>
  <si>
    <t>CCAST</t>
  </si>
  <si>
    <t>2550</t>
  </si>
  <si>
    <t>Tarbat Historic Trust - Pictish Skull Re-construction</t>
  </si>
  <si>
    <t>2409</t>
  </si>
  <si>
    <t>Survivors of breavement by Suiscide - Tain</t>
  </si>
  <si>
    <t>351.70</t>
  </si>
  <si>
    <t>W07</t>
  </si>
  <si>
    <t>2418</t>
  </si>
  <si>
    <t>Tain Community Council - Xmas event</t>
  </si>
  <si>
    <t>T12/01</t>
  </si>
  <si>
    <t>New Century Publishing - Caithness Explorer 2012. 2k issues for cruise liners. £624 split between 3 Wards</t>
  </si>
  <si>
    <t>W08</t>
  </si>
  <si>
    <t>T12/02</t>
  </si>
  <si>
    <t>2nd Thurso Scouts - Thurso/Brilon 40th Anniversary Summer Programme</t>
  </si>
  <si>
    <t>T12/03</t>
  </si>
  <si>
    <t>Thurso Town Improvements Association - Assist with Diamond Jubilee Celebrations</t>
  </si>
  <si>
    <t>T12/04</t>
  </si>
  <si>
    <t>Thurso United Reformed Church - assist with cost of full structural survey of the United Reformed Church</t>
  </si>
  <si>
    <t>T12/05</t>
  </si>
  <si>
    <t>Thurso Rotary Club - to assist with the completition of the Mall Project</t>
  </si>
  <si>
    <t>T12/06</t>
  </si>
  <si>
    <t>Stagecoach - hire of buses for shuttle service from Scrabster to town centre on 3rd June for MV Ocean Countess</t>
  </si>
  <si>
    <t>T12/07</t>
  </si>
  <si>
    <t>Stagecoach - hire of buses for shuttle service from Scrabster to town centre on 10th June for MV Minerva</t>
  </si>
  <si>
    <t>T12/08</t>
  </si>
  <si>
    <t>Caithness Horizons - Information Management System costing £6797 split between the 3 Wards</t>
  </si>
  <si>
    <t>T12/09</t>
  </si>
  <si>
    <t>Stagecoach - hire of buses for shuttle service from Scrabster to town centre on 7th August for MV Kristina Katarina</t>
  </si>
  <si>
    <t>T12/10</t>
  </si>
  <si>
    <t>TECS - Erecting of Gala Week Flags</t>
  </si>
  <si>
    <t>T12/11</t>
  </si>
  <si>
    <t>Stagecoach - hire of buses for shuttle service from Scrabster to town centre on 21st August for MV Discovery</t>
  </si>
  <si>
    <t>T12/13</t>
  </si>
  <si>
    <t>Kuki Sool Won Club - Assist with attending Championships in Liverpool</t>
  </si>
  <si>
    <t>T12/14</t>
  </si>
  <si>
    <t>Ormlie Community Association - assist with setting up of Junior Warden scheme.</t>
  </si>
  <si>
    <t>T12/15</t>
  </si>
  <si>
    <t>Thurso High School PTA - new fire door for Quadrangle project (£1350 split with Ward 4)</t>
  </si>
  <si>
    <t>T12/16</t>
  </si>
  <si>
    <t>Caithness Big Band - assist with purchase of uniforms and Gazebos (£3,198 split with Wards 3 and 4)</t>
  </si>
  <si>
    <t>T12/17</t>
  </si>
  <si>
    <t>Caithness Rugby Football Club Juniors - assist with post of Junior Development Officer (£9,600 split with Wards 3 and 4) ( conditional on other funding being secured)</t>
  </si>
  <si>
    <t>T12/18</t>
  </si>
  <si>
    <t>Caithness Voluntary Group - assist with purchase of office furniture (£500 split with Wards 3 and 4)</t>
  </si>
  <si>
    <t>T12/19</t>
  </si>
  <si>
    <t>St John's Loch Improvement Association - assist with construction of an Angler's lodge. (£9,000 split with Wards 3 and 4)</t>
  </si>
  <si>
    <t>T12/20</t>
  </si>
  <si>
    <t>Thurso High School Mountain Bike Riders - set up of club/purchase of container and fit out costing £15,751 (split with ward 4)</t>
  </si>
  <si>
    <t>T12/21</t>
  </si>
  <si>
    <t>Reay Golf Club - to assist with purchase of mowers and creation of a 'wash down' facility costing £25,784. Shared with Ward 4</t>
  </si>
  <si>
    <t>T12/22</t>
  </si>
  <si>
    <t>Caithness Chamber of Commerce - running of Caithness Transport Forum costing £5166.67 split with Wards 3 and 4</t>
  </si>
  <si>
    <t>T12/23</t>
  </si>
  <si>
    <t>Caithness Chamber of Commerce - Annual Membership Fee</t>
  </si>
  <si>
    <t>T12/24</t>
  </si>
  <si>
    <t>Hogmanay in Thurso - assist with costs of PA System hire for 2012 event</t>
  </si>
  <si>
    <t>T12/25</t>
  </si>
  <si>
    <t>Register of Sasines - Search on land at harbour for ownership</t>
  </si>
  <si>
    <t>T21/26</t>
  </si>
  <si>
    <t>North of Scotland Newspapers - advert for Remembrance Service and Parade 11/11/12</t>
  </si>
  <si>
    <t>T21/27</t>
  </si>
  <si>
    <t>Ormlie Community Association - assist with continuation of Development Manager post</t>
  </si>
  <si>
    <t>T21/28</t>
  </si>
  <si>
    <t xml:space="preserve">Thurso High School Parent Council - Assist with Easter Study Programme (shared with Wards 3 and 4 to split costs equitably </t>
  </si>
  <si>
    <t>T21/29</t>
  </si>
  <si>
    <t>Wick High School Parent Council - Assist with targetted training programme (shared with Wards 3 and 4)</t>
  </si>
  <si>
    <t>T21/30</t>
  </si>
  <si>
    <t>TECS - small works at Old St Peters Church</t>
  </si>
  <si>
    <t>T21/31</t>
  </si>
  <si>
    <t>Scottish Surfing Federation - Assist with the running of the Scottish National Surfing Championships 2013</t>
  </si>
  <si>
    <t>T21/32</t>
  </si>
  <si>
    <t>Thurso Camera Club - assist with holding the Highland Challenge costing £2,565 (split with Ward 4)</t>
  </si>
  <si>
    <t>T21/33</t>
  </si>
  <si>
    <t>TECs - costs associated with town Christmas lights and decorations including tree</t>
  </si>
  <si>
    <t>T21/34</t>
  </si>
  <si>
    <t>Caithness Chamber of Commerce - assist with running of the Caithness Transport Forum costing £15,500 (split with Wards 3 &amp; 4) Advance payment of 2013/14</t>
  </si>
  <si>
    <t>T21/35</t>
  </si>
  <si>
    <t>TECs - Barriers at Harbour car park on 27/28 October for Surfing Competition</t>
  </si>
  <si>
    <t>T21/36</t>
  </si>
  <si>
    <t>TECs - Provision of 4 slides for play parks at Ola Drive, Sweyn Road, Murkle Terrace and St Andrews Drive. Costing £3,895.50 each including carriage.</t>
  </si>
  <si>
    <t>T21/37</t>
  </si>
  <si>
    <t>TECs - Fence at Thurso cemetery</t>
  </si>
  <si>
    <t>T21/38</t>
  </si>
  <si>
    <t>Caithness Building Supplies - materials to build two picnic bences for Gillock play park (estimated £150)</t>
  </si>
  <si>
    <t>T21/39</t>
  </si>
  <si>
    <t xml:space="preserve">Caithness Horizons - costs for holding reception for Surfing Championships </t>
  </si>
  <si>
    <t>T21/40</t>
  </si>
  <si>
    <t>TECs - lighting of Thurso Christmas tree</t>
  </si>
  <si>
    <t>T21/41</t>
  </si>
  <si>
    <t>Thurso Youth Club - to assist with Café Improvement Project in tandem with Youth Budget</t>
  </si>
  <si>
    <t>W12/01</t>
  </si>
  <si>
    <t>Wick Harbour Authority - to assist with showers,toilets and drying room for the marina</t>
  </si>
  <si>
    <t>W12/02</t>
  </si>
  <si>
    <t xml:space="preserve">Wick HarbourFest 2012  </t>
  </si>
  <si>
    <t>W12/03</t>
  </si>
  <si>
    <t>W12/04</t>
  </si>
  <si>
    <t>Wick Flower Baskets - Scotland in Bloom 2012. Assist with replacement of planters, purchase of compost,flowers &amp; shrubs.</t>
  </si>
  <si>
    <t>W12/05</t>
  </si>
  <si>
    <t>Wick Academy Football Club - improvement works to Harmsworth Park</t>
  </si>
  <si>
    <t>W12/06</t>
  </si>
  <si>
    <t>H Simpson (Cons) Ltd - Hire of plant and labour to remove cannon from Riverside to Wick harbour. Contribution to Harbourfest 2012</t>
  </si>
  <si>
    <t>W12/07</t>
  </si>
  <si>
    <t>B/Fest Music Festival 2012 - underwrite any losses up to £6k on this years event</t>
  </si>
  <si>
    <t>W12/08</t>
  </si>
  <si>
    <t>Caithness Horizons - Information Management System costing £6,797 split between 3 Wards</t>
  </si>
  <si>
    <t>W12/09</t>
  </si>
  <si>
    <t>TECS - cost of providing lockable barriers on riverside car park and show park</t>
  </si>
  <si>
    <t>W12/10</t>
  </si>
  <si>
    <t>TECS - moving of stage for Gala Week</t>
  </si>
  <si>
    <t>W12/11</t>
  </si>
  <si>
    <t>TECS - erecting of Gala Week Flags</t>
  </si>
  <si>
    <t>W12/12</t>
  </si>
  <si>
    <t>Wick Coastal Rowing Club - Assist with purchase of 4 St Ayles Skiff pre-cut kits (conditional on other funding being secured)</t>
  </si>
  <si>
    <t>W12/13</t>
  </si>
  <si>
    <t>Wick High School - Belize 2013 Expedition £10,000 split with Ward 4 (conditional on other funding being secured)</t>
  </si>
  <si>
    <t>W12/14</t>
  </si>
  <si>
    <t>Caithness Big Band - assist with purchase of uniforms and Gazebos (£3,198 split with Wards 2 and 4)</t>
  </si>
  <si>
    <t>W12/15</t>
  </si>
  <si>
    <t>Caithness Rugby Football Club Juniors - assist with post of Junior Development Officer (£9,600 split with Wards 2 and 4)(conditional to other funding being secured)</t>
  </si>
  <si>
    <t>W12/16</t>
  </si>
  <si>
    <t>Caithness Voluntary Group - assist with purchase of office furniture (£500 split with Wards 2 and 4)</t>
  </si>
  <si>
    <t>W12/17</t>
  </si>
  <si>
    <t>St John's Loch Improvement Association - assist with construction of an Angler's lodge (£9,000 split with Wards 2 and 4)</t>
  </si>
  <si>
    <t>W12/19</t>
  </si>
  <si>
    <t>Wick High School P.T.A. - assist with purchase of specialised microscopic equipment costing £3,500. Split with Ward 4</t>
  </si>
  <si>
    <t>W12/20</t>
  </si>
  <si>
    <t>Wick Golf Club - assist with purchase of an updated fairway mower costing £5,000. Split with Ward 4</t>
  </si>
  <si>
    <t>W12/21</t>
  </si>
  <si>
    <t>Caithness Chamber of Commerce - running of Caithness Transport Forum costing £5,166.67 split with Wards 2 and 4</t>
  </si>
  <si>
    <t>W12/22</t>
  </si>
  <si>
    <t>St Fergus Church - assist with installation of platform lift costing £14,276. Split with Ward 4</t>
  </si>
  <si>
    <t>W12/24</t>
  </si>
  <si>
    <t>Melvich Gaelic Choir - assist with costs in attending Pan Celtic Festival in Ireland. Total cost £80,500. Share with Ward 4</t>
  </si>
  <si>
    <t>W12/25</t>
  </si>
  <si>
    <t>Thurso High School Parent Council - assist with Easter Study Break (split with Wards 2 and 4 to split equability)</t>
  </si>
  <si>
    <t>W12/26</t>
  </si>
  <si>
    <t>Wick High School Parent Council - assist with targeted training scheme and erection of external notice board (shared with Wards 2 and 4)</t>
  </si>
  <si>
    <t>W12/27</t>
  </si>
  <si>
    <t>TECs - costs associated with town Christmas lights and decorations.</t>
  </si>
  <si>
    <t>L12/01</t>
  </si>
  <si>
    <t>Lybster Primary School Parent Council - 'Illuminating the Past' project</t>
  </si>
  <si>
    <t>L12/02</t>
  </si>
  <si>
    <t>L12/03</t>
  </si>
  <si>
    <t>Berriedale and Dunbeath CC - Assist with Diamond Jubilee Events project</t>
  </si>
  <si>
    <t>L12/04</t>
  </si>
  <si>
    <t>Association of Caithness Community Councils - Village Office Scheme 2012</t>
  </si>
  <si>
    <t>L12/05</t>
  </si>
  <si>
    <t>Reay Hall Committee - assist with refurbishment of kitchen</t>
  </si>
  <si>
    <t>L12/06</t>
  </si>
  <si>
    <t>Caithness Horizons - Information Management System costing £6797 split between 3 Wards</t>
  </si>
  <si>
    <t>L12/07</t>
  </si>
  <si>
    <t>Dunbeath Centre - upgrade of heating system to more efficient one.</t>
  </si>
  <si>
    <t>L12/08</t>
  </si>
  <si>
    <t>Wick High School - Belize 2013 Expedition £10,000 split with Ward 3 (conditional on other funding being secured)</t>
  </si>
  <si>
    <t>L12/09</t>
  </si>
  <si>
    <t>Thurso High School PTA - new fire door for Quadrangle project (£1350 split with Ward 2)</t>
  </si>
  <si>
    <t>L12/10</t>
  </si>
  <si>
    <t>Caithness Big Band - assist with purchase of uniforms and Gazebos (£3,198 split with Wards 2 and 3)</t>
  </si>
  <si>
    <t>L12/11</t>
  </si>
  <si>
    <t>Caithness Rugby Football Club Juniors - assist with post of Junior Development Officer (£9,600 split with Wards 2 and 3)(conditional on other funding being secured)</t>
  </si>
  <si>
    <t>L12/12</t>
  </si>
  <si>
    <t>Caithness Voluntary Group - assist with purchase of office furniture (£500 split with Wards 2 and 3)</t>
  </si>
  <si>
    <t>L12/13</t>
  </si>
  <si>
    <t>St John's Loch Improvement Association - assist with construction of an Angler's lodge (£9,000 split with Wards 2 and 3)</t>
  </si>
  <si>
    <t>L12/14</t>
  </si>
  <si>
    <t>Britannia Hall - asist with renewal of external skylights and Main Hall Lights</t>
  </si>
  <si>
    <t>L12/15</t>
  </si>
  <si>
    <t>Lieurary Hall - assist with purchase of new chairs</t>
  </si>
  <si>
    <t>L12/16</t>
  </si>
  <si>
    <t>Wick High School P.T.A. - assist with purchase of specialised microscopic equipment costing £3,500. Split with Ward 3</t>
  </si>
  <si>
    <t>L12/17</t>
  </si>
  <si>
    <t>Wick Golf Club - assist with purchase of an updated fairway mower costing £5,000. Split with Ward 3</t>
  </si>
  <si>
    <t>L12/18</t>
  </si>
  <si>
    <t>Thurso High School Mountain Bike Riders - set up of club/purchase of container and fit out costing £15,751 (split with Ward 2)</t>
  </si>
  <si>
    <t>L12/19</t>
  </si>
  <si>
    <t>Reay Golf Club - to assist with purchase of mowers and the creation of a 'wash down' facility costing £25,784. Shared with Ward 2</t>
  </si>
  <si>
    <t>L12/20</t>
  </si>
  <si>
    <t>Caithness Chamber of Commerce - running of Caithness Transport Forum costing £5,166.67 split with Wards 2 and 3</t>
  </si>
  <si>
    <t>L12/21</t>
  </si>
  <si>
    <t>Halkirk Village Council - to assist with running Nativity Play</t>
  </si>
  <si>
    <t>L12/22</t>
  </si>
  <si>
    <t>St Fergus Church - assist with installation of platform lift costing £14,276. Split with Ward 3</t>
  </si>
  <si>
    <t>L12/23</t>
  </si>
  <si>
    <t>Melvich Gaelic Choir - assist with costs in attending Pan Celtic Festival in Ireland. Costing £80,500. Shared with Ward 3</t>
  </si>
  <si>
    <t>L12/24</t>
  </si>
  <si>
    <t>Thurso High School Parent Council - Assist with Easter Study Break (shared with Wards 2 and 3 to split equability)</t>
  </si>
  <si>
    <t>L12/25</t>
  </si>
  <si>
    <t>North Lands Glass, Lybster - workshop and accomodation project (£10k awarded with £7k from Chief Exec budget)</t>
  </si>
  <si>
    <t>L12/26</t>
  </si>
  <si>
    <t>Wick High School Parent Council - assist with targeted training (shared with Ward 2 and 3)</t>
  </si>
  <si>
    <t>L12/27</t>
  </si>
  <si>
    <t>Berriedale Portland Hall - assist with refurbishment project</t>
  </si>
  <si>
    <t>L12/28</t>
  </si>
  <si>
    <t>Thurso Camera Club - assist with running of the Highland Challenge costing £2,565 (split with Ward 2)</t>
  </si>
  <si>
    <t>L12/29</t>
  </si>
  <si>
    <t>Keiss Family Community Project - assist with purchase of gate, fencing and turf</t>
  </si>
  <si>
    <t>L12/30</t>
  </si>
  <si>
    <t xml:space="preserve">Thurso Youth Club - to assist with Café Improvement project in tandem with Youth budget </t>
  </si>
  <si>
    <t>1544</t>
  </si>
  <si>
    <t>VG-ES : Flag Raising Ceremony, Armed Forces Week</t>
  </si>
  <si>
    <t>1543</t>
  </si>
  <si>
    <t>First Dornoch Boys Brigade : Boys Brigade</t>
  </si>
  <si>
    <t>1546</t>
  </si>
  <si>
    <t>Dornoch &amp; District Community Association:  Structural Survey Dornoch Social Club</t>
  </si>
  <si>
    <t>1545</t>
  </si>
  <si>
    <t>Safe Highlanders - Sutherland</t>
  </si>
  <si>
    <t>1547</t>
  </si>
  <si>
    <t>Dornoch Festival Week</t>
  </si>
  <si>
    <t>1548</t>
  </si>
  <si>
    <t>The History and Stories of Embo</t>
  </si>
  <si>
    <t>1573</t>
  </si>
  <si>
    <t>Sutherland Agricultural Society Show</t>
  </si>
  <si>
    <t>1609</t>
  </si>
  <si>
    <t>Golspie Sutherland FC - Purchase Ride on Mower</t>
  </si>
  <si>
    <t>1654</t>
  </si>
  <si>
    <t>Sutherland Outdoor Activities Project - Climbing Equipment</t>
  </si>
  <si>
    <t>1655</t>
  </si>
  <si>
    <t>Helmsdale Station CIC - Gateway Project</t>
  </si>
  <si>
    <t>1671</t>
  </si>
  <si>
    <t>Dornoch Pipe Band - Equipment &amp; Maintenance</t>
  </si>
  <si>
    <t>1672</t>
  </si>
  <si>
    <t>Sutherland Caledonian Pipe Band - Uniforms &amp; Drums for New Recruits</t>
  </si>
  <si>
    <t>1673</t>
  </si>
  <si>
    <t>Dornoch Highland Gathering - Purchase of New Marquee</t>
  </si>
  <si>
    <t>1676</t>
  </si>
  <si>
    <t>Sutherland Schools Pipe Band - Calgary Stampede</t>
  </si>
  <si>
    <t>n/a</t>
  </si>
  <si>
    <t>ECS School travel Subidy</t>
  </si>
  <si>
    <t>Mar 13 recharge</t>
  </si>
  <si>
    <t>HC - Drs Bridge, Dornoch</t>
  </si>
  <si>
    <t>1677</t>
  </si>
  <si>
    <t>VG-ES -  Homecoming/Market Sutherland 2014</t>
  </si>
  <si>
    <t>W05</t>
  </si>
  <si>
    <t>1684</t>
  </si>
  <si>
    <t>Timespan - Helmsdale Heritage &amp; Arts Society</t>
  </si>
  <si>
    <t>1751</t>
  </si>
  <si>
    <t>Helmsdale Village Christmas Lights</t>
  </si>
  <si>
    <t>1752</t>
  </si>
  <si>
    <t>Helmsdale &amp; District Development Trust - Housing Project</t>
  </si>
  <si>
    <t>W04</t>
  </si>
  <si>
    <t>1685</t>
  </si>
  <si>
    <t>Engagaing with Activity</t>
  </si>
  <si>
    <t>Community service - King George V Playground</t>
  </si>
  <si>
    <t>1820</t>
  </si>
  <si>
    <t>Dornoch Community Council - Tree Survey</t>
  </si>
  <si>
    <t>1819</t>
  </si>
  <si>
    <t>Golspie Community Council - Clock Scaffolding</t>
  </si>
  <si>
    <t>1843</t>
  </si>
  <si>
    <t>ESSSA</t>
  </si>
  <si>
    <t>1845</t>
  </si>
  <si>
    <t>Sutherland Access Panel - Outreach to Secondary Schools</t>
  </si>
  <si>
    <t>1987</t>
  </si>
  <si>
    <t>New Futures Sutherland - Sutherladn Partnership</t>
  </si>
  <si>
    <t>Highlife Highland - Rogart Youth Activities</t>
  </si>
  <si>
    <t>1916</t>
  </si>
  <si>
    <t>Pony Club Sutherland Branch - Trailer</t>
  </si>
  <si>
    <t>2028</t>
  </si>
  <si>
    <t>Embo Trust - Legal Fees - Embo School Transfer</t>
  </si>
  <si>
    <t>2416</t>
  </si>
  <si>
    <t>Embo Football Club - beach clean</t>
  </si>
  <si>
    <t>TECS - Beach Awards</t>
  </si>
  <si>
    <t>2455</t>
  </si>
  <si>
    <t>Golspie Golf Club - Storm Damage Technical Assessment</t>
  </si>
  <si>
    <t>2359</t>
  </si>
  <si>
    <t>Melvich Choir Pan Celtic Festival</t>
  </si>
  <si>
    <t>2463</t>
  </si>
  <si>
    <t>East Sutherland Wheelers - Equipment</t>
  </si>
  <si>
    <t>WRSL01/13</t>
  </si>
  <si>
    <t>Russian Arctic Convoy Museum: World War II and the Arctic Convoys</t>
  </si>
  <si>
    <t>WRSL02/13</t>
  </si>
  <si>
    <t>Strathpeffer Community Council: Diamond Jubilee Bring &amp; Share Picnic</t>
  </si>
  <si>
    <t>WRSL03/13</t>
  </si>
  <si>
    <t>Ceangal Limited: Ceangal</t>
  </si>
  <si>
    <t>WRSL04/13</t>
  </si>
  <si>
    <t>Wester Lochewe CC: Football Pitch Refurbishment</t>
  </si>
  <si>
    <t>WRSL05/13</t>
  </si>
  <si>
    <t>Ratagan Playing Fields Assoc: Ratagan Swimming Pool</t>
  </si>
  <si>
    <t>WRSL06/13</t>
  </si>
  <si>
    <t>Glenelg Gala:</t>
  </si>
  <si>
    <t>WRSL07/13</t>
  </si>
  <si>
    <r>
      <t>Den Youth Café: On-going Running Costs (</t>
    </r>
    <r>
      <rPr>
        <b/>
        <sz val="10"/>
        <rFont val="Arial"/>
        <family val="2"/>
      </rPr>
      <t>YOUTH FUND</t>
    </r>
    <r>
      <rPr>
        <sz val="10"/>
        <rFont val="Arial"/>
        <family val="2"/>
      </rPr>
      <t>)</t>
    </r>
  </si>
  <si>
    <t>WRSL08/13</t>
  </si>
  <si>
    <t>Glenelg &amp; Arnisdale Development Trust: Community Portal</t>
  </si>
  <si>
    <t>WRSL09/13</t>
  </si>
  <si>
    <t>Lochbroom Community Council: Beach Cleaning</t>
  </si>
  <si>
    <t>WRSL10/13</t>
  </si>
  <si>
    <t>Ullapool &amp; District Junior Pipe Band: World Championships Participation</t>
  </si>
  <si>
    <t>WRSL11/13</t>
  </si>
  <si>
    <t>Torridon &amp; Kinlochewe CC: Notice Board for Alligin</t>
  </si>
  <si>
    <t>WRSL12/13</t>
  </si>
  <si>
    <t>Glenelg &amp; Arnisdale Development Trust: Space, Stars &amp; Mars</t>
  </si>
  <si>
    <t>WRSL13/13</t>
  </si>
  <si>
    <r>
      <t>Ross &amp; Cromarty Bluelight Partnership: Bluelight Under 18 Disco (</t>
    </r>
    <r>
      <rPr>
        <b/>
        <sz val="10"/>
        <rFont val="Arial"/>
        <family val="2"/>
      </rPr>
      <t>YOUTH FUND</t>
    </r>
    <r>
      <rPr>
        <sz val="10"/>
        <rFont val="Arial"/>
        <family val="2"/>
      </rPr>
      <t>)</t>
    </r>
  </si>
  <si>
    <t>WRSL14/13</t>
  </si>
  <si>
    <r>
      <t>Skye and Lochalsh Safe Highlanders: Bluelight Under 18 Disco (</t>
    </r>
    <r>
      <rPr>
        <b/>
        <sz val="10"/>
        <rFont val="Arial"/>
        <family val="2"/>
      </rPr>
      <t>YOUTH FUND</t>
    </r>
    <r>
      <rPr>
        <sz val="11"/>
        <color theme="1"/>
        <rFont val="Calibri"/>
        <family val="2"/>
        <scheme val="minor"/>
      </rPr>
      <t>)</t>
    </r>
  </si>
  <si>
    <t>WRSL15/13</t>
  </si>
  <si>
    <t>National Counselling Service: Skye &amp; Lochalsh</t>
  </si>
  <si>
    <t>WRSL16/13</t>
  </si>
  <si>
    <t>Gairloch Community Council - Fayre on the Square</t>
  </si>
  <si>
    <t>WRSL17/13</t>
  </si>
  <si>
    <t>Applecross Community Company - Design and costing for pier refurbishment</t>
  </si>
  <si>
    <t>WRSL18/13</t>
  </si>
  <si>
    <t>Isle Martin Trust:  Graduate Position</t>
  </si>
  <si>
    <t>WRSL19/13</t>
  </si>
  <si>
    <t>Ullapool Museum Trust: Saving Thomas Telford</t>
  </si>
  <si>
    <t>WRSL20/13</t>
  </si>
  <si>
    <t xml:space="preserve">Lochalsh Leisure Centre: </t>
  </si>
  <si>
    <t>WRSL21/13</t>
  </si>
  <si>
    <t>Ben Wyvis Cycle Club: Winter Core Fitness Training</t>
  </si>
  <si>
    <t>WRSL22/13</t>
  </si>
  <si>
    <t xml:space="preserve">Gairloch &amp; District Heritage Society: Gairloch Heritage Museum Development Phase </t>
  </si>
  <si>
    <t>WRSL23/13</t>
  </si>
  <si>
    <r>
      <t>3D Youth Club (</t>
    </r>
    <r>
      <rPr>
        <b/>
        <sz val="10"/>
        <rFont val="Arial"/>
        <family val="2"/>
      </rPr>
      <t>YOUTH FUND</t>
    </r>
    <r>
      <rPr>
        <sz val="11"/>
        <color theme="1"/>
        <rFont val="Calibri"/>
        <family val="2"/>
        <scheme val="minor"/>
      </rPr>
      <t>):Team Building Skills</t>
    </r>
  </si>
  <si>
    <t>WRSL24/13</t>
  </si>
  <si>
    <t>Two Lochs Radio: Sustaining Community Radio Services to Wester Ross</t>
  </si>
  <si>
    <t>WRSL25/13</t>
  </si>
  <si>
    <t>Lochcarron Golf Club: Open Golf Competitions</t>
  </si>
  <si>
    <t>WRSL26/13</t>
  </si>
  <si>
    <t>Ullapool Dance Ltd: Ullapool Dance Festival 2013</t>
  </si>
  <si>
    <t>WRSL27/13</t>
  </si>
  <si>
    <t>Poolewe &amp; District Swimming Pool Association: Feasibility Study</t>
  </si>
  <si>
    <t>WRSL28/13</t>
  </si>
  <si>
    <t>An Talla Solais: Firing Up</t>
  </si>
  <si>
    <t>WRSL29/13</t>
  </si>
  <si>
    <t>Coigach Community Development Company: Programme of Sound Workshops</t>
  </si>
  <si>
    <t>WRSL30/13</t>
  </si>
  <si>
    <t>Ullapool Book Festival</t>
  </si>
  <si>
    <t>WRSL31/13</t>
  </si>
  <si>
    <r>
      <t>Highlife Highland: Active Girls and Sessions on Tour (</t>
    </r>
    <r>
      <rPr>
        <b/>
        <sz val="10"/>
        <rFont val="Arial"/>
        <family val="2"/>
      </rPr>
      <t>YOUTH FUND</t>
    </r>
    <r>
      <rPr>
        <sz val="10"/>
        <rFont val="Arial"/>
        <family val="2"/>
      </rPr>
      <t>)</t>
    </r>
  </si>
  <si>
    <t>WRSL32/13</t>
  </si>
  <si>
    <t>Ullapool Community Trust: National Forest Land Scheme</t>
  </si>
  <si>
    <t>WRSL33/13</t>
  </si>
  <si>
    <t>Dannsa: Winter Warmers</t>
  </si>
  <si>
    <t>WRSL34/13</t>
  </si>
  <si>
    <t>Ullaspool</t>
  </si>
  <si>
    <t>WRSL35/13</t>
  </si>
  <si>
    <r>
      <t>HLH Plockton (</t>
    </r>
    <r>
      <rPr>
        <b/>
        <sz val="10"/>
        <rFont val="Arial"/>
        <family val="2"/>
      </rPr>
      <t>YOUTH FUND</t>
    </r>
    <r>
      <rPr>
        <sz val="10"/>
        <rFont val="Arial"/>
        <family val="2"/>
      </rPr>
      <t>)</t>
    </r>
  </si>
  <si>
    <t>WRSL36/13</t>
  </si>
  <si>
    <r>
      <t>HLH Ullapool (</t>
    </r>
    <r>
      <rPr>
        <b/>
        <sz val="10"/>
        <rFont val="Arial"/>
        <family val="2"/>
      </rPr>
      <t>YOUTH FUND</t>
    </r>
    <r>
      <rPr>
        <sz val="10"/>
        <rFont val="Arial"/>
        <family val="2"/>
      </rPr>
      <t>)</t>
    </r>
  </si>
  <si>
    <t>WRSL37/13</t>
  </si>
  <si>
    <t>DEFERRED to 13/14 Budget</t>
  </si>
  <si>
    <t>WRSL38/13</t>
  </si>
  <si>
    <t>Kinlochshiel Junior Shinty Club</t>
  </si>
  <si>
    <t>WRSL39/13</t>
  </si>
  <si>
    <t>Lochbroom FM</t>
  </si>
  <si>
    <t>WRSL40/13</t>
  </si>
  <si>
    <t>WITHDRAWN</t>
  </si>
  <si>
    <t>WRSL41/13</t>
  </si>
  <si>
    <t>COINPEG: Grid Connection survey</t>
  </si>
  <si>
    <t>Youth Fund</t>
  </si>
  <si>
    <t>1397</t>
  </si>
  <si>
    <t>Invergordon &amp; District Environmental Group</t>
  </si>
  <si>
    <t>19.06.12</t>
  </si>
  <si>
    <t>20.06.12</t>
  </si>
  <si>
    <t>1391</t>
  </si>
  <si>
    <t>Alness Transition Town Group</t>
  </si>
  <si>
    <t>1062</t>
  </si>
  <si>
    <t>Evanton Wood Community Company</t>
  </si>
  <si>
    <t>13.04.12</t>
  </si>
  <si>
    <t>16.04.12</t>
  </si>
  <si>
    <t>1420</t>
  </si>
  <si>
    <t>Happy Tots, Invergordon</t>
  </si>
  <si>
    <t>23.05.12</t>
  </si>
  <si>
    <t>30.05.12</t>
  </si>
  <si>
    <t>1200</t>
  </si>
  <si>
    <t>Alness Academy Basketball Afterschool Club</t>
  </si>
  <si>
    <t>21.05.12</t>
  </si>
  <si>
    <t>22.05.12</t>
  </si>
  <si>
    <t>1567</t>
  </si>
  <si>
    <t>Invergordon Naval Museum &amp; Heritage Centre</t>
  </si>
  <si>
    <t>24.08.12</t>
  </si>
  <si>
    <t>28.08.12</t>
  </si>
  <si>
    <t>1576</t>
  </si>
  <si>
    <t>Cornerstone Project (lunchclub)</t>
  </si>
  <si>
    <t>20.07.12</t>
  </si>
  <si>
    <t>24.07.12</t>
  </si>
  <si>
    <t>1078</t>
  </si>
  <si>
    <t>ARCH - Evanton Wartime Project</t>
  </si>
  <si>
    <t>28.06.12</t>
  </si>
  <si>
    <t>1687</t>
  </si>
  <si>
    <t>Engaging with Activity</t>
  </si>
  <si>
    <t>1627</t>
  </si>
  <si>
    <t>Kiltearn CC - Beach Cleaning</t>
  </si>
  <si>
    <t>1753</t>
  </si>
  <si>
    <t>The Place - Youth Work Programme 2012-2013</t>
  </si>
  <si>
    <t>1773</t>
  </si>
  <si>
    <t>Alness Partnership - Feasibility Study - LinkPath Milnafua to Rosskeen</t>
  </si>
  <si>
    <t>1868</t>
  </si>
  <si>
    <t>Royal British Legion - Rembrance Day Refreshments</t>
  </si>
  <si>
    <t>1853</t>
  </si>
  <si>
    <t>Kiltearn Community Council - DJ hall insulation &amp; timber treatment</t>
  </si>
  <si>
    <t xml:space="preserve">    </t>
  </si>
  <si>
    <t>1901</t>
  </si>
  <si>
    <t>Kiltearn Community Council - Replacement and upgrading of Christmas Lights</t>
  </si>
  <si>
    <t>1962</t>
  </si>
  <si>
    <t>Invergordon Community Council - Bonfire/Fireworks</t>
  </si>
  <si>
    <t>1963</t>
  </si>
  <si>
    <t>Invergordon Community Council - Polish Rememberence Day</t>
  </si>
  <si>
    <t>1996</t>
  </si>
  <si>
    <t>Invergordon Junior Football Club</t>
  </si>
  <si>
    <t>2018</t>
  </si>
  <si>
    <t>Alness commuity council - Alness in Bloom</t>
  </si>
  <si>
    <t>2019</t>
  </si>
  <si>
    <t>Alness Community Assoc - Roof repairs</t>
  </si>
  <si>
    <t>2129</t>
  </si>
  <si>
    <t>Alness Partnership re ABC radio</t>
  </si>
  <si>
    <t>2130</t>
  </si>
  <si>
    <t>Ross-shire Journal - winter business promotion</t>
  </si>
  <si>
    <t>2180</t>
  </si>
  <si>
    <t>Alness Academy Rock Challenge</t>
  </si>
  <si>
    <t>CEO</t>
  </si>
  <si>
    <t>2215</t>
  </si>
  <si>
    <t>Invergordon Environment Group</t>
  </si>
  <si>
    <t>2156</t>
  </si>
  <si>
    <t>Invergordon Community Council - Vehicle Maintenance for Community Truck</t>
  </si>
  <si>
    <t>2300</t>
  </si>
  <si>
    <t>Alness United FC - Youth Section</t>
  </si>
  <si>
    <t>2301</t>
  </si>
  <si>
    <t>Alness Academy Geoscience trip</t>
  </si>
  <si>
    <t>2406</t>
  </si>
  <si>
    <t>Invergordon Museum Upgrade</t>
  </si>
  <si>
    <t>TECs</t>
  </si>
  <si>
    <t>Alness Junior play equipment</t>
  </si>
  <si>
    <t>benches for various locations</t>
  </si>
  <si>
    <t>2449</t>
  </si>
  <si>
    <t>Invergordon Community Council - uplighters</t>
  </si>
  <si>
    <t>2307</t>
  </si>
  <si>
    <t>Invergordon CC - Noticeboard Glass replacement</t>
  </si>
  <si>
    <t xml:space="preserve">chased </t>
  </si>
  <si>
    <t>2509</t>
  </si>
  <si>
    <t xml:space="preserve">   </t>
  </si>
  <si>
    <t>Kensal Community Centre - Refurbishment</t>
  </si>
  <si>
    <t>DS001/13</t>
  </si>
  <si>
    <t>Highland Skate Parks Association: Summer Diversionary Activities</t>
  </si>
  <si>
    <t>DS002/13</t>
  </si>
  <si>
    <t>Maryburgh School Parent Council: Commemorative Gift for Pupils</t>
  </si>
  <si>
    <t>DS003/13</t>
  </si>
  <si>
    <t>Black Isle Country Music Club: Hooley in the Highlands</t>
  </si>
  <si>
    <t>DS004/13</t>
  </si>
  <si>
    <t>Maryburgh Primary School: Celebration Day</t>
  </si>
  <si>
    <t>DS005/13</t>
  </si>
  <si>
    <t>Muir of Ord CC: Big Railway Day</t>
  </si>
  <si>
    <t>DS006/13</t>
  </si>
  <si>
    <t>BTCV: Dingwall &amp; Dist. Green Gym</t>
  </si>
  <si>
    <t>DS007/13</t>
  </si>
  <si>
    <t>Neil Gunn Trust: Neil Gunn Writing Competiton</t>
  </si>
  <si>
    <t>DS008/13</t>
  </si>
  <si>
    <t>Dingwall Community Council - Web Site Development</t>
  </si>
  <si>
    <t>DS009/13</t>
  </si>
  <si>
    <t>Ross &amp; Cromarty Heritage Society: History of Maryburgh PS 1862 - 2012</t>
  </si>
  <si>
    <t>DS010/13</t>
  </si>
  <si>
    <t xml:space="preserve">Scottish Hydro: Dingwall Community - High Street Regeneration </t>
  </si>
  <si>
    <t>DS011/13</t>
  </si>
  <si>
    <t>Dingwall &amp; Seaforth Play Areas - MacDonald Road, Dingwall</t>
  </si>
  <si>
    <t>DS012/13</t>
  </si>
  <si>
    <t xml:space="preserve">CARS - Dingwall Town Hall (Partner funding under consideration) </t>
  </si>
  <si>
    <t>DS013/13</t>
  </si>
  <si>
    <t>Dingwall Rotary Club;Street Fair - Great Feil Maree</t>
  </si>
  <si>
    <t>DS014/13</t>
  </si>
  <si>
    <t xml:space="preserve">THING Project </t>
  </si>
  <si>
    <t>DS015/13</t>
  </si>
  <si>
    <t xml:space="preserve">Dingwall History Society - Archaeological Investigation </t>
  </si>
  <si>
    <t>DS016/13</t>
  </si>
  <si>
    <t>Dingwall Community Centre - Refurbishment of Coffee Bar</t>
  </si>
  <si>
    <t>DS017/13</t>
  </si>
  <si>
    <t>Dingwall Fire Brigade Community Group - Senior Citizens' Christmas Lunch</t>
  </si>
  <si>
    <t>DS018/13</t>
  </si>
  <si>
    <t>Muir of Ord Community Association - Senior Citizens' Christmas Lunch</t>
  </si>
  <si>
    <t>DS019/13</t>
  </si>
  <si>
    <t>Muir of Ord Gardening Club - Village Improvements</t>
  </si>
  <si>
    <t>DS020/13</t>
  </si>
  <si>
    <t>Dingwall Community Council - Town Centre Regeneration - Events</t>
  </si>
  <si>
    <t>DS021/13</t>
  </si>
  <si>
    <t>Conon &amp; District Swimming Club - Ben Wyvis Swimming Club</t>
  </si>
  <si>
    <t>DS022/13</t>
  </si>
  <si>
    <t>Conon Bridge Community Council - Senior Citizens Christmas Lunch</t>
  </si>
  <si>
    <t>DS023/13</t>
  </si>
  <si>
    <t>Maryburgh Amenities Association - Senior Citizens Christmas Party</t>
  </si>
  <si>
    <t>DS024/13</t>
  </si>
  <si>
    <t>Dingwall &amp; Seaforth Play Areas - Ellis Park, Conon Bridge</t>
  </si>
  <si>
    <t>DS025/13</t>
  </si>
  <si>
    <t>Tecs Improvements Proby Street, Maryburgh (IR)</t>
  </si>
  <si>
    <t>DS026/13</t>
  </si>
  <si>
    <t>Dingwall - ECS Fencing Community Garden Area</t>
  </si>
  <si>
    <t>DS027/13</t>
  </si>
  <si>
    <t>TECS Bin(6 month trial Dingwall-Conon Bridge Cycle Path</t>
  </si>
  <si>
    <t>DS028/13</t>
  </si>
  <si>
    <t xml:space="preserve">Ben Wyvis Primary School - community facility </t>
  </si>
  <si>
    <t>DS029/13</t>
  </si>
  <si>
    <t>Maryburgh CC - Maryburgh Futures Group - Scoping Phase</t>
  </si>
  <si>
    <t>DS030/13</t>
  </si>
  <si>
    <t>Ross County FC - Civic Reception</t>
  </si>
  <si>
    <t>DS031/13</t>
  </si>
  <si>
    <t>Muir of Ord Community Association - Old Tarradale School Project</t>
  </si>
  <si>
    <t>BI001/13</t>
  </si>
  <si>
    <t>Groam House Museum: Volunteer Training - Web Design</t>
  </si>
  <si>
    <t>BI002/13</t>
  </si>
  <si>
    <t>Highlife Highland: Sizzling Summer Programme 2012</t>
  </si>
  <si>
    <t>BI003/13</t>
  </si>
  <si>
    <t>Fortrose &amp; Rosemarkie CC: Diamond Jubilee Celebration</t>
  </si>
  <si>
    <t>BI004/13</t>
  </si>
  <si>
    <t>Findon Hall Management Committee: Hard standing area improvements</t>
  </si>
  <si>
    <t>BI005/13</t>
  </si>
  <si>
    <t>Fortrose Academy: Innovation Young Enterprise Scotland</t>
  </si>
  <si>
    <t>BI006/13</t>
  </si>
  <si>
    <t>Killearnan CC: Redcastle Diamond Jubilee Garden Project</t>
  </si>
  <si>
    <t>BI007/13</t>
  </si>
  <si>
    <t>Words Inc:Black Isle Words Weekend Festival</t>
  </si>
  <si>
    <t>BI008/13</t>
  </si>
  <si>
    <t>North Kessock &amp; Dist History Society: Killearnan Memories Booklet</t>
  </si>
  <si>
    <t>BI009/13</t>
  </si>
  <si>
    <t>Ferintosh Primary School: Replacement School Audio System</t>
  </si>
  <si>
    <t>BI010/13</t>
  </si>
  <si>
    <t>Cromarty &amp; District Community Council: New Play Equipment for Victoria Park</t>
  </si>
  <si>
    <t>BI011/13</t>
  </si>
  <si>
    <t>Cromarty Allotments &amp; Garden SocietylCromarty Old Tennis Court Allotments</t>
  </si>
  <si>
    <t>BI012/13</t>
  </si>
  <si>
    <t>Services to Older Adults Black Isle: Directory</t>
  </si>
  <si>
    <t>BI013/13</t>
  </si>
  <si>
    <t>BTVC Scotland: Bank Clearance at Fortrose Beach</t>
  </si>
  <si>
    <t>BI014/13</t>
  </si>
  <si>
    <t xml:space="preserve">Killearnan CC: Tore Primary School Ground Works </t>
  </si>
  <si>
    <t>BI015/13</t>
  </si>
  <si>
    <t>Fortose &amp; Rosemarkie CC: Rosemarkie Play Area 2012/13</t>
  </si>
  <si>
    <t>BI016/13</t>
  </si>
  <si>
    <t>Play Area: North Kessock (partnership with TECS and Knockbain Community Council   (Application pending)</t>
  </si>
  <si>
    <t>BI017/13</t>
  </si>
  <si>
    <t>Tore Primary School: Playground Refurbishment</t>
  </si>
  <si>
    <t>BI018/13</t>
  </si>
  <si>
    <t xml:space="preserve">Culbokie Indoor Bowling Club - Equipment  </t>
  </si>
  <si>
    <t>BI019/13</t>
  </si>
  <si>
    <t>Black Isle Youth Project - Grafitti Bus Shelter and Fusion (Youth Strategy Application)   £3,360.15</t>
  </si>
  <si>
    <t>BI020/13</t>
  </si>
  <si>
    <t xml:space="preserve">Cromarty and District Community Council - Monday Lunch Club </t>
  </si>
  <si>
    <t>BI021/13</t>
  </si>
  <si>
    <t>Pony Club - Under 18 Selection represent Scotland - Eventing Team (TO BE CONSIDERED)</t>
  </si>
  <si>
    <t>BI022/13</t>
  </si>
  <si>
    <t>North Kessock Community Pier Group - Business Plan and conveyance advice</t>
  </si>
  <si>
    <t>BI023/13</t>
  </si>
  <si>
    <t>Transition Black Isle - Million Miles</t>
  </si>
  <si>
    <t>BI024/13</t>
  </si>
  <si>
    <t>North Kessock Community Pier Group - Enhancement of immediate repairs to Pier</t>
  </si>
  <si>
    <t>BI025/13</t>
  </si>
  <si>
    <t xml:space="preserve">Black Isle Horticultural Society </t>
  </si>
  <si>
    <t>BI026/13</t>
  </si>
  <si>
    <t>Trial of Dog Litter Bins in Culbokie Woods - Ferintosh CC on behalf of Culbokie Dev Group</t>
  </si>
  <si>
    <t>BI027/13</t>
  </si>
  <si>
    <t>North Kessock Primary School - Cool Zone</t>
  </si>
  <si>
    <t>BI028/13</t>
  </si>
  <si>
    <t>New Christmas Decorations - Culbokie Primary School/Findon Hall</t>
  </si>
  <si>
    <t>BI029/13</t>
  </si>
  <si>
    <t>Groam House Museum - Commemorative brochure in celebration of Collecting Cultures Project</t>
  </si>
  <si>
    <t>BI030/13</t>
  </si>
  <si>
    <t>Black Isle Partnership - My Black Isle - Directory Printing</t>
  </si>
  <si>
    <t>BI031/13</t>
  </si>
  <si>
    <t>Cromarty and District Community Council - Campaign Against Dog Fouling</t>
  </si>
  <si>
    <t>BI032/13</t>
  </si>
  <si>
    <t xml:space="preserve">Avoch and Killen Community Council - Avoch Old  Railway Track (approved 5 Nov) </t>
  </si>
  <si>
    <t>BI033/13</t>
  </si>
  <si>
    <t>ECS and Knockbain CC - Gordon's Park North Kessock )</t>
  </si>
  <si>
    <t>1</t>
  </si>
  <si>
    <t xml:space="preserve">Uig Pier Garden&amp; Restoration Project </t>
  </si>
  <si>
    <t>2</t>
  </si>
  <si>
    <t>Isle of Skye Pipe Band Queens Jubilee Celebrations</t>
  </si>
  <si>
    <t>3</t>
  </si>
  <si>
    <t xml:space="preserve">Camuscross &amp; Duisdale Initiative Community Bakery </t>
  </si>
  <si>
    <t>4</t>
  </si>
  <si>
    <t>Ardvasar Hall Upgrade Project</t>
  </si>
  <si>
    <t>5</t>
  </si>
  <si>
    <t>Portree Primary School Parent Council Play Area Project</t>
  </si>
  <si>
    <t xml:space="preserve">Skye War Memorials Restoration Project </t>
  </si>
  <si>
    <t>int. recharge</t>
  </si>
  <si>
    <t>7</t>
  </si>
  <si>
    <t>Portree Conservation Area Appraisal</t>
  </si>
  <si>
    <t>Pending</t>
  </si>
  <si>
    <t>8</t>
  </si>
  <si>
    <t>Sconser Community Council Environment Grant</t>
  </si>
  <si>
    <t>9</t>
  </si>
  <si>
    <t xml:space="preserve">Kilmuir Community Council Environment Grant </t>
  </si>
  <si>
    <t>10</t>
  </si>
  <si>
    <t xml:space="preserve">Raasay Community Council Environment Grant </t>
  </si>
  <si>
    <t>11</t>
  </si>
  <si>
    <t>Sleat Community Trust - Tormore Woodfuel Drying, Storage &amp; Processing Facility</t>
  </si>
  <si>
    <t>South Sleat Moorings Association - Ardvasar Pier Project Phase 1</t>
  </si>
  <si>
    <t>Portree Community Council Jubilee Planting Project</t>
  </si>
  <si>
    <t>Blue Light Event Portree - Safe Highlander Project</t>
  </si>
  <si>
    <t>Minginish Community Council Environment Grant</t>
  </si>
  <si>
    <t>Portree Community Council Environment Grant</t>
  </si>
  <si>
    <t>SkyeDance Tutor Project</t>
  </si>
  <si>
    <t>Carbost Pier Project</t>
  </si>
  <si>
    <t>Edinbane Community Company War Memorial Project</t>
  </si>
  <si>
    <t>Broadford Youth Club HiFires Fire Training Project</t>
  </si>
  <si>
    <t>Dunvegan Community Council Environment Grant</t>
  </si>
  <si>
    <t xml:space="preserve">Skeabost Community Council Environmental Grant </t>
  </si>
  <si>
    <t>Portree High School</t>
  </si>
  <si>
    <t>Dunvegan Mini Bus Association</t>
  </si>
  <si>
    <t>Staffin Community Council Environmental Grant</t>
  </si>
  <si>
    <t>McDairmid Primary Community Play Area Project</t>
  </si>
  <si>
    <t>Skye Rotary Club</t>
  </si>
  <si>
    <t>Sleat and Strath Football Club - Broadford Pitch Project</t>
  </si>
  <si>
    <t>Cuillin FM - Desk console replacement</t>
  </si>
  <si>
    <t>Sleat Community Council Environment Grant</t>
  </si>
  <si>
    <t>Garden of Skye Allotment Project</t>
  </si>
  <si>
    <t xml:space="preserve">Sail Away in Lochaber - Volunteer Co-ordinator </t>
  </si>
  <si>
    <t>Lochaber High School - Mary - a Musical Play - Edinburgh Festival Fringe</t>
  </si>
  <si>
    <t>Corpach in Colour - Corpach in Colour</t>
  </si>
  <si>
    <t>1435</t>
  </si>
  <si>
    <t>Lochaber Gathering - Festival of Piping</t>
  </si>
  <si>
    <t>1466</t>
  </si>
  <si>
    <t>Lochaber Rural Education Trust - Promotion work</t>
  </si>
  <si>
    <t>Cairdean Colmcille Lochabair - Maintain Lochaber connection with Co.Donegal via Gaelic music</t>
  </si>
  <si>
    <t>Mallaig High School - Educational Trip to Hamburg</t>
  </si>
  <si>
    <t xml:space="preserve">Invergarry Primary School Parent Council -  School &amp; Nursery Summer Day Trip </t>
  </si>
  <si>
    <t>1625</t>
  </si>
  <si>
    <t>Highlife Highland Lochaber - Youth Activities Programme for Greater Fort William</t>
  </si>
  <si>
    <t>Small Isles Community Council -  Community Consultation</t>
  </si>
  <si>
    <t>Lochaber Agricultural Society - Lochaber Show - childrens educational tent</t>
  </si>
  <si>
    <t>Lochaber Street League - street league</t>
  </si>
  <si>
    <t>Lochaber Bowling Club - Bowls Scotland National 2012 finals</t>
  </si>
  <si>
    <t xml:space="preserve">Glen Spean &amp; Great Glen Tourism Marketing Group </t>
  </si>
  <si>
    <t>Spean Bridge, Roy Bridge &amp; Achnacarry CC - Maintenance of Community Gardens Roy Bridge</t>
  </si>
  <si>
    <t>Isle of Muck Community Enterprise Ltd - Hall Equipment</t>
  </si>
  <si>
    <t>Caol &amp; Lochaber Gardening Show - annual show costs</t>
  </si>
  <si>
    <t>Scottish Islands Federation - Conference</t>
  </si>
  <si>
    <t>Tuesday Social Club - running costs</t>
  </si>
  <si>
    <t>Housing Building Maintenance - repair to garage door - Caol in Bloom</t>
  </si>
  <si>
    <t xml:space="preserve">Housing Building Maintenance - repair to public notice board at Lochyside </t>
  </si>
  <si>
    <t>HIE - Social Enterprise review</t>
  </si>
  <si>
    <t>15/812</t>
  </si>
  <si>
    <t>Lochaber High School - Horseriding programme</t>
  </si>
  <si>
    <t>TEC Services - Dropped kerb - Rowan Drive, Caol</t>
  </si>
  <si>
    <t>Lochaber Sports Association - Pitch maintenance course</t>
  </si>
  <si>
    <t xml:space="preserve">Feis Na Mara - Festival </t>
  </si>
  <si>
    <t>Lochaber Rugby Football Club - Annual Bonfire/Fireworks</t>
  </si>
  <si>
    <t>Great Glen Way Rangers - Great Glen Way All abilities volunteers</t>
  </si>
  <si>
    <t>Hands up for Trad - MG Alba Scots Trad Music Awards</t>
  </si>
  <si>
    <t>Fort William Falcons Netball Club - netball lines for training &amp; match facility</t>
  </si>
  <si>
    <t>Ballachulish Community Council - Ballachulish Fireworks Display</t>
  </si>
  <si>
    <t>Spean Bridge, Roy Bridge &amp; Achnacarry CC - Senior Citizens &amp; Children's Xmas Parties</t>
  </si>
  <si>
    <t>Room 13 International - Fort William High Street Christmas Gathering</t>
  </si>
  <si>
    <t>Glengarry Community Council - Senior Citizens Christmas Party</t>
  </si>
  <si>
    <t>Christmas Trees - Caol/Banavie/Corpach</t>
  </si>
  <si>
    <t>Caol Regeneration Company Ltd - Lunch Club Christmas Party</t>
  </si>
  <si>
    <t>Lochaber Disability Access Panel - Admin Support Costs</t>
  </si>
  <si>
    <t>TECS - Lighting - High Street Enhancement</t>
  </si>
  <si>
    <t>Locheilnet CIC - Broadband Design &amp; Pilot Phase</t>
  </si>
  <si>
    <t>Fort William Chamber of Commerce - annual subscription</t>
  </si>
  <si>
    <t>Caol Regeneration Company Ltd - Childrens Christmas Party</t>
  </si>
  <si>
    <t>Voluntary Action Lochaber - A82 Partnership Website Project</t>
  </si>
  <si>
    <t>TECS - Lighting - Christmas Tree Lighting (Caol/Banavie/Corpach)</t>
  </si>
  <si>
    <t>Fort William Chamber of Commerce - High Street Shop Front/Windows Development</t>
  </si>
  <si>
    <t>Voluntary Action Lochaber - Lochaber Community Plans work</t>
  </si>
  <si>
    <t xml:space="preserve">W08 </t>
  </si>
  <si>
    <t xml:space="preserve">Knoydart Arts Promotion - Natural 2013 Festival </t>
  </si>
  <si>
    <t>Heart Start Lochaber - Defibrillators</t>
  </si>
  <si>
    <t>Banavie Floral Improvements - Floral Improvements</t>
  </si>
  <si>
    <t>Spean, Roy and Achnacarry CC - Play Park Opening</t>
  </si>
  <si>
    <t>The West Highland Museum - Stairlift Works</t>
  </si>
  <si>
    <t>Nevis Highland Dancing Association - Highland Dancing Classes</t>
  </si>
  <si>
    <t>Highland Disability Sport-Lochaber - Sending Team to Special Olympics</t>
  </si>
  <si>
    <t>Highlife Highland Lochaber - Get Active Winter Programme</t>
  </si>
  <si>
    <t>Fort William CC - Hanging Baskets &amp; Signage Gordon Square</t>
  </si>
  <si>
    <t>Spean Bridge Play Park &amp; Amenities Group - Dalour Play area - additional costs</t>
  </si>
  <si>
    <t>Lochaber Music Festival Association</t>
  </si>
  <si>
    <t>Caol Regeneration Company Ltd - Renovations of Public Toilets</t>
  </si>
  <si>
    <t>Inverie Village Hall Committee - obtain deed of assumption &amp; conveyance</t>
  </si>
  <si>
    <t>Spean, Roy &amp; Achnacarry CC - replacement village noticeboard for Spean Bridge</t>
  </si>
  <si>
    <t>Lochyside Parent Council - P7 Skiing Lessons</t>
  </si>
  <si>
    <t>Glenfinnan Net - Community Broadband Pilot Scheme</t>
  </si>
  <si>
    <t>Wild Lochaber Group of OCUK - Wild Lochaber Festival</t>
  </si>
  <si>
    <t>HIE - Sailwest Capital Project (contribution)</t>
  </si>
  <si>
    <t>TECS - Memorial Bench at Inverlochy</t>
  </si>
  <si>
    <t>The A B &amp; C Group - Re-roof flat felt roof - Achnacarry Hall</t>
  </si>
  <si>
    <t>Spean, Roy &amp; Achnacarry CC - Roy Bridge Village Gardens</t>
  </si>
  <si>
    <t>Sail Away in Lochaber -  Aquabac Seat &amp; attachments for physically disabled members</t>
  </si>
  <si>
    <t>VisitScotland - Year 3 Contribution Sailwest marketing</t>
  </si>
  <si>
    <t>The Music Shed Community Choir - Electronic Keyboard</t>
  </si>
  <si>
    <t>001</t>
  </si>
  <si>
    <t>Glenlia Residents Community Association - community events</t>
  </si>
  <si>
    <t>chq 04/05/2012</t>
  </si>
  <si>
    <t>006</t>
  </si>
  <si>
    <t>Strathglass &amp; Affric Community Company - toilet refurbishment</t>
  </si>
  <si>
    <t>elec 24/05/2012</t>
  </si>
  <si>
    <t>007</t>
  </si>
  <si>
    <t>Greenfingers 2006 - upgrade of Inchmore/Kirkhill junction</t>
  </si>
  <si>
    <t>elec 30/05/2012</t>
  </si>
  <si>
    <t>008</t>
  </si>
  <si>
    <t>Dochgarroch PS Parent Council - Lagginlia Activity Centre</t>
  </si>
  <si>
    <t>elec 28/05/2012</t>
  </si>
  <si>
    <t>009</t>
  </si>
  <si>
    <t>Tomnacorss PTA Community Gala</t>
  </si>
  <si>
    <t>010</t>
  </si>
  <si>
    <t>Strathglass CC - hanging flower baskets in village</t>
  </si>
  <si>
    <t>elec 14/06/2012</t>
  </si>
  <si>
    <t>022</t>
  </si>
  <si>
    <t>Cannich Play Park - Feu plan provision</t>
  </si>
  <si>
    <t>IR 31/05/2012</t>
  </si>
  <si>
    <t>025</t>
  </si>
  <si>
    <t>Kilmorack Community Council - bus shelter at Kilmorack Cemetery</t>
  </si>
  <si>
    <t>chq 20/06/2012</t>
  </si>
  <si>
    <t>026</t>
  </si>
  <si>
    <t>Aigas Community Forest - assistance with community purchase</t>
  </si>
  <si>
    <t>elec 20/06/2012</t>
  </si>
  <si>
    <t>027</t>
  </si>
  <si>
    <t>Strathglass &amp; Affric Community Co.</t>
  </si>
  <si>
    <t>048</t>
  </si>
  <si>
    <t>Strathglass Community Council - fencing</t>
  </si>
  <si>
    <t>elec 13/08/2012</t>
  </si>
  <si>
    <t>049</t>
  </si>
  <si>
    <t>Fort Augustus &amp; Glen Moriston CC - DARA Project</t>
  </si>
  <si>
    <t>050</t>
  </si>
  <si>
    <t>Inverness Ramblers - running costs</t>
  </si>
  <si>
    <t>elec13/08/2012</t>
  </si>
  <si>
    <t>067</t>
  </si>
  <si>
    <t>Inverness Royal Academy - Columba 1400</t>
  </si>
  <si>
    <t>elec 14/09/2012</t>
  </si>
  <si>
    <t>068</t>
  </si>
  <si>
    <t>Kiltarlity Community Council - notice boards</t>
  </si>
  <si>
    <t>069</t>
  </si>
  <si>
    <t>Kirkhill &amp; Bunchrew Community Trust - fence repair</t>
  </si>
  <si>
    <t>088</t>
  </si>
  <si>
    <t>Great Glen Rangers - additional Needs Group</t>
  </si>
  <si>
    <t>IR 22/10/2012</t>
  </si>
  <si>
    <t>089</t>
  </si>
  <si>
    <t>Heartstone - Without Frontiers Community Curators Project</t>
  </si>
  <si>
    <t>elec 26/10/2012</t>
  </si>
  <si>
    <t>091</t>
  </si>
  <si>
    <t>Aldourie Primary School - junior librarian</t>
  </si>
  <si>
    <t>elec 30/10/2012</t>
  </si>
  <si>
    <t>144</t>
  </si>
  <si>
    <t>Highland Rugby Football Club - La Baule visit</t>
  </si>
  <si>
    <t>elec 25/01/2013</t>
  </si>
  <si>
    <t>157</t>
  </si>
  <si>
    <t>Strathglass Marketing Group - Kintail Way</t>
  </si>
  <si>
    <t>elec 22/02/2013</t>
  </si>
  <si>
    <t>158</t>
  </si>
  <si>
    <t>Strathglass &amp; Affric Community Company - Cannich Hall</t>
  </si>
  <si>
    <t>elec 23/02/2013</t>
  </si>
  <si>
    <t>180</t>
  </si>
  <si>
    <t>Beauly District Care Project - Beauly CC</t>
  </si>
  <si>
    <t>elec 13/03/2013</t>
  </si>
  <si>
    <t>181</t>
  </si>
  <si>
    <t>1st Stratherrick Rainbow, Brownie &amp; Guide Unit</t>
  </si>
  <si>
    <t>elec 15/03/2013</t>
  </si>
  <si>
    <t>182</t>
  </si>
  <si>
    <t>Inverness Royal Academy, battlefield excursion</t>
  </si>
  <si>
    <t>183</t>
  </si>
  <si>
    <t>Fort Augustus &amp; Glenmoriston CC, DARA project</t>
  </si>
  <si>
    <t>184</t>
  </si>
  <si>
    <t>Abriachan Forest Trust</t>
  </si>
  <si>
    <t>elec 19/03/2013</t>
  </si>
  <si>
    <t>187</t>
  </si>
  <si>
    <t>Teanassie Parent Council - Beaton Memorial Trophy</t>
  </si>
  <si>
    <t>elec 20/03/2013</t>
  </si>
  <si>
    <t>196</t>
  </si>
  <si>
    <t>Kirkhill and Bunchrew CC Easter Celebrations</t>
  </si>
  <si>
    <t>elec 26/03/32013</t>
  </si>
  <si>
    <t>197</t>
  </si>
  <si>
    <t>Kiltarlity Hall Association PA System</t>
  </si>
  <si>
    <t>elec 27/03/2013</t>
  </si>
  <si>
    <t>198</t>
  </si>
  <si>
    <t>1st Beauly Brownies Centenary Camp</t>
  </si>
  <si>
    <t>199</t>
  </si>
  <si>
    <t>Boblainy Forest Group Photography Exhibition and competition</t>
  </si>
  <si>
    <t>Glen Urquhart Rural Community Association SCIO</t>
  </si>
  <si>
    <t>011</t>
  </si>
  <si>
    <t>Charleston Academy Community Complex - Gala Fun Day</t>
  </si>
  <si>
    <t>028</t>
  </si>
  <si>
    <t>Charleston 50+ Try Anything Once Club, Charleston Academy Community Complex</t>
  </si>
  <si>
    <t>elec 22/06/2012</t>
  </si>
  <si>
    <t>051</t>
  </si>
  <si>
    <t>Inverness Polish Association - Drop-in Advice Centre</t>
  </si>
  <si>
    <t>elec 20/08/2012</t>
  </si>
  <si>
    <t>052</t>
  </si>
  <si>
    <t>Inverness Polish Association - Parent &amp; Toddler Group</t>
  </si>
  <si>
    <t>053</t>
  </si>
  <si>
    <t>Active Schools - Summer camps</t>
  </si>
  <si>
    <t>elec 22/08/2012</t>
  </si>
  <si>
    <t>066</t>
  </si>
  <si>
    <t>Inverness Blitz - American Flag Football</t>
  </si>
  <si>
    <t>chq 14/09/2012</t>
  </si>
  <si>
    <t>070</t>
  </si>
  <si>
    <t>Charleston Academy Community Complex - patio &amp; external seating area</t>
  </si>
  <si>
    <t>elec 20/09/2012</t>
  </si>
  <si>
    <t>093</t>
  </si>
  <si>
    <t>Charleston Academy Parent Council - annual art exhibition</t>
  </si>
  <si>
    <t>elec 05/11/2012</t>
  </si>
  <si>
    <t>099</t>
  </si>
  <si>
    <t>Highland Indian Association - Diwali ceilidh</t>
  </si>
  <si>
    <t>elec 08/11/2012</t>
  </si>
  <si>
    <t>112</t>
  </si>
  <si>
    <t>Kinmylies Parish Church - hire of church for Ward Forum</t>
  </si>
  <si>
    <t>elec 06/12/2012</t>
  </si>
  <si>
    <t>114</t>
  </si>
  <si>
    <t>Kinmylies United Football Club</t>
  </si>
  <si>
    <t>141</t>
  </si>
  <si>
    <t>Muirtown Primary Parent Council - outdoor classroom</t>
  </si>
  <si>
    <t>elec 18/01/2013</t>
  </si>
  <si>
    <t>164</t>
  </si>
  <si>
    <t>Great Glen Way - Rangers</t>
  </si>
  <si>
    <t>-</t>
  </si>
  <si>
    <t>IR 05/11/12</t>
  </si>
  <si>
    <t>165</t>
  </si>
  <si>
    <t>Care and Learning Alliance, Bught Baby and Toddler Group</t>
  </si>
  <si>
    <t>elec 27/02/2013</t>
  </si>
  <si>
    <t>211</t>
  </si>
  <si>
    <t>Central Primary School - adventure park</t>
  </si>
  <si>
    <t>212</t>
  </si>
  <si>
    <t>TEC's - Kinmylies Footpath improvements</t>
  </si>
  <si>
    <t>213</t>
  </si>
  <si>
    <t>TEC's - Mile End Place - improvements</t>
  </si>
  <si>
    <t>214</t>
  </si>
  <si>
    <t>TEC's - Blackpark play equipment</t>
  </si>
  <si>
    <t>215</t>
  </si>
  <si>
    <t>TEC's - Blackpark safety surfacing</t>
  </si>
  <si>
    <t>216</t>
  </si>
  <si>
    <t>TEC's - Blackpark fencing</t>
  </si>
  <si>
    <t>217</t>
  </si>
  <si>
    <t>TEC's - Toddler equipment at Blackpark</t>
  </si>
  <si>
    <t>218</t>
  </si>
  <si>
    <t>TEC's - Kinmylies footpath improvements</t>
  </si>
  <si>
    <t>219</t>
  </si>
  <si>
    <t>TEC's - Kinmylies PS, removal of youth shelter</t>
  </si>
  <si>
    <t>024</t>
  </si>
  <si>
    <t>Kidsplay (Salu Vida for Health &amp; Wellbeing Ltd)</t>
  </si>
  <si>
    <t>elec 18/06/2012</t>
  </si>
  <si>
    <t>040</t>
  </si>
  <si>
    <t>Dalneigh 7/12 Youth Club - Landmark visit</t>
  </si>
  <si>
    <t>chq 24/07/2012</t>
  </si>
  <si>
    <t>061</t>
  </si>
  <si>
    <t>Inverness Blitz - sessional coaches</t>
  </si>
  <si>
    <t>chq 04/09/2012</t>
  </si>
  <si>
    <t>062</t>
  </si>
  <si>
    <t>Merkinch Partnership - Tradition meets Contemporary</t>
  </si>
  <si>
    <t>elec 05/09/2012</t>
  </si>
  <si>
    <t>063</t>
  </si>
  <si>
    <t>Merkinch Partnership - Action Plan</t>
  </si>
  <si>
    <t>elec 19/09/2012</t>
  </si>
  <si>
    <t>064</t>
  </si>
  <si>
    <t>Merkinch Enterprise - Community Newsletter</t>
  </si>
  <si>
    <t>065</t>
  </si>
  <si>
    <t>Everyone Needs a Helping Hand</t>
  </si>
  <si>
    <t>elec 06/09/2012</t>
  </si>
  <si>
    <t>071</t>
  </si>
  <si>
    <t>Kidsplay - low cost holiday activities</t>
  </si>
  <si>
    <t>elec 03/10/2012</t>
  </si>
  <si>
    <t>072</t>
  </si>
  <si>
    <t>Merkinch School Parent Council - Outdoor stage</t>
  </si>
  <si>
    <t>074A</t>
  </si>
  <si>
    <t>Highlife Highland - ILC activities</t>
  </si>
  <si>
    <t>elec 04/10/2012</t>
  </si>
  <si>
    <t>095A</t>
  </si>
  <si>
    <t>Highlife Highland - summer activity camps</t>
  </si>
  <si>
    <t>096</t>
  </si>
  <si>
    <t>South Kessock Residents Asociation - Christmas celebrations</t>
  </si>
  <si>
    <t>097</t>
  </si>
  <si>
    <t>098</t>
  </si>
  <si>
    <t>Merkinch Greenspace - floral displays</t>
  </si>
  <si>
    <t>119</t>
  </si>
  <si>
    <t>Inverness High School - additional support needs</t>
  </si>
  <si>
    <t>chq 18/12/2012</t>
  </si>
  <si>
    <t>120</t>
  </si>
  <si>
    <t>Dalneigh 7/12 Youth Club</t>
  </si>
  <si>
    <t>chq</t>
  </si>
  <si>
    <t>121</t>
  </si>
  <si>
    <t>Ness Soaps</t>
  </si>
  <si>
    <t>chq 19/12/2012</t>
  </si>
  <si>
    <t>125</t>
  </si>
  <si>
    <t>For the Right Reasons - community print shop</t>
  </si>
  <si>
    <t>elec 20/12/2012</t>
  </si>
  <si>
    <t>126</t>
  </si>
  <si>
    <t>Dalneigh Residents' Association - Pensioners Christmas Party</t>
  </si>
  <si>
    <t>chq 04/01/2013</t>
  </si>
  <si>
    <t>127</t>
  </si>
  <si>
    <t>Merkinch Primary School - Relax Kids Programme</t>
  </si>
  <si>
    <t>128</t>
  </si>
  <si>
    <t>Hawthorn Allotments - store accommodation and polytunnel</t>
  </si>
  <si>
    <t>elec 04/01/2013</t>
  </si>
  <si>
    <t>129</t>
  </si>
  <si>
    <t>Inverness YMCA - upgrading of new room with technology</t>
  </si>
  <si>
    <t>elec 03/01/2013</t>
  </si>
  <si>
    <t>130</t>
  </si>
  <si>
    <t>Merkinch Community Centre - Golden Times</t>
  </si>
  <si>
    <t>131</t>
  </si>
  <si>
    <t>TEC's - pigeon netting under bridges</t>
  </si>
  <si>
    <t>IR 07/03/2013</t>
  </si>
  <si>
    <t>07/02/1013</t>
  </si>
  <si>
    <t>176</t>
  </si>
  <si>
    <t>Methodist Church Venture FX</t>
  </si>
  <si>
    <t>elec 25/03/2013</t>
  </si>
  <si>
    <t>177</t>
  </si>
  <si>
    <t>IMAG - touring exhibition</t>
  </si>
  <si>
    <t>elec 02/04/2013</t>
  </si>
  <si>
    <t>192</t>
  </si>
  <si>
    <t>Bishop Eden's Primary School</t>
  </si>
  <si>
    <t>chq 22/03/2013</t>
  </si>
  <si>
    <t>032</t>
  </si>
  <si>
    <t>Leira Trust - Parenting skills, programme extension</t>
  </si>
  <si>
    <t>chq 03/07/2012</t>
  </si>
  <si>
    <t>033</t>
  </si>
  <si>
    <t>Highlife Highland - Active Schools</t>
  </si>
  <si>
    <t>elec 28/06/2012</t>
  </si>
  <si>
    <t>047</t>
  </si>
  <si>
    <t>Hilton Community Centre - Youth facilities</t>
  </si>
  <si>
    <t>chq 07/08/2012</t>
  </si>
  <si>
    <t>073</t>
  </si>
  <si>
    <t>087</t>
  </si>
  <si>
    <t>THC Waste Management Team - "Bin It to Win It"</t>
  </si>
  <si>
    <t>IR 26/02/2013</t>
  </si>
  <si>
    <t>100</t>
  </si>
  <si>
    <t>~</t>
  </si>
  <si>
    <t>Holm Community Council - repayment of funds</t>
  </si>
  <si>
    <t>Lochardil &amp; Drummond CC - repayment</t>
  </si>
  <si>
    <t>110</t>
  </si>
  <si>
    <t>Youth Inclusive Drop-in centres</t>
  </si>
  <si>
    <t>elec 23/11/2012</t>
  </si>
  <si>
    <t>163</t>
  </si>
  <si>
    <t>elec 26/02/2013</t>
  </si>
  <si>
    <t>036A</t>
  </si>
  <si>
    <t>elec 31/07/2012</t>
  </si>
  <si>
    <t>078</t>
  </si>
  <si>
    <t>Great Glen Rangers</t>
  </si>
  <si>
    <t>IR</t>
  </si>
  <si>
    <t>079</t>
  </si>
  <si>
    <t>Children &amp; Young Person's /Unit - Educational trip</t>
  </si>
  <si>
    <t>IR 27/03/2013</t>
  </si>
  <si>
    <t>080</t>
  </si>
  <si>
    <t>25th Inverness (Drakies) Guides</t>
  </si>
  <si>
    <t>elec 05/10/2012</t>
  </si>
  <si>
    <t>081</t>
  </si>
  <si>
    <t>Hilton Community Centre - youth provision</t>
  </si>
  <si>
    <t>chq 05/10/2012</t>
  </si>
  <si>
    <t>083</t>
  </si>
  <si>
    <t>Raigmore Primary School - P7 residential trip</t>
  </si>
  <si>
    <t>chq 09/10/2012</t>
  </si>
  <si>
    <t>111</t>
  </si>
  <si>
    <t>Youth Inclusive - Reach for the Stars</t>
  </si>
  <si>
    <t>elec 26/11/12</t>
  </si>
  <si>
    <t>148</t>
  </si>
  <si>
    <t>Crown Community Association , play equipment for Walker Park</t>
  </si>
  <si>
    <t>elec 01/02/2013</t>
  </si>
  <si>
    <t>151</t>
  </si>
  <si>
    <t>2nd Inverness (Kingsmills) Scouts, International jamboree</t>
  </si>
  <si>
    <t>elec  06/02/2013</t>
  </si>
  <si>
    <t>160</t>
  </si>
  <si>
    <t>elec 25/02/2013</t>
  </si>
  <si>
    <t>161</t>
  </si>
  <si>
    <t>Raigmore Primary School - upgrade of Assembly Hall</t>
  </si>
  <si>
    <t>chq 25/02/2013</t>
  </si>
  <si>
    <t>169</t>
  </si>
  <si>
    <t>Hilton Primary School - High Five Project</t>
  </si>
  <si>
    <t>chq 12/03/2013</t>
  </si>
  <si>
    <t>170</t>
  </si>
  <si>
    <t>Drakies Primary School - school library upgrade</t>
  </si>
  <si>
    <t>chq 13/03/2013</t>
  </si>
  <si>
    <t>173</t>
  </si>
  <si>
    <t>Raigmore Community Council - Raigmore Rag assistance</t>
  </si>
  <si>
    <t>174</t>
  </si>
  <si>
    <t>Millburn Academy Romania 2013 Team</t>
  </si>
  <si>
    <t>175</t>
  </si>
  <si>
    <t>Crown Primary School - developing cooking skills</t>
  </si>
  <si>
    <t>191</t>
  </si>
  <si>
    <t>TEC's - SIDs Signs</t>
  </si>
  <si>
    <t>Awaiting IR</t>
  </si>
  <si>
    <t>195</t>
  </si>
  <si>
    <t>C.A.R.E. Community Action for Raigmore Estate</t>
  </si>
  <si>
    <t>elec 26/03/2013</t>
  </si>
  <si>
    <t>019</t>
  </si>
  <si>
    <t>Cawdor CC - floral display improvements</t>
  </si>
  <si>
    <t>elec 31/05/2012</t>
  </si>
  <si>
    <t>029</t>
  </si>
  <si>
    <t>Ardersier Primary School - Olympic travel costs</t>
  </si>
  <si>
    <t>chq 26/06/2012</t>
  </si>
  <si>
    <t>030</t>
  </si>
  <si>
    <t>Croy Public Hall - upgrade of electric system</t>
  </si>
  <si>
    <t>075</t>
  </si>
  <si>
    <t>Balloch Over 60's Club</t>
  </si>
  <si>
    <t>076</t>
  </si>
  <si>
    <t>Smithton &amp; Culloden Community Co. - upgrade of windows in Hall</t>
  </si>
  <si>
    <t>077</t>
  </si>
  <si>
    <t>Ardersier Boat Club</t>
  </si>
  <si>
    <t>090</t>
  </si>
  <si>
    <t>Watermill Foundation Ltd - cycle paths</t>
  </si>
  <si>
    <t>elec 29/10/2012</t>
  </si>
  <si>
    <t>113</t>
  </si>
  <si>
    <t>Smithton and Culloden CC - Christmas trees</t>
  </si>
  <si>
    <t>elec 03/12/2012</t>
  </si>
  <si>
    <t>142</t>
  </si>
  <si>
    <t>Smithton Primary School - sports equipment</t>
  </si>
  <si>
    <t>chq 05/02/2013</t>
  </si>
  <si>
    <t>143</t>
  </si>
  <si>
    <t>Watermill Foundation - office equipment</t>
  </si>
  <si>
    <t>elec 31/01/2013</t>
  </si>
  <si>
    <t>152</t>
  </si>
  <si>
    <t>CPM Plant Services - Upgrading of Station Car Park, Ardersier</t>
  </si>
  <si>
    <t>elec 15/02/2013</t>
  </si>
  <si>
    <t>153</t>
  </si>
  <si>
    <t>Highlife Highland - Duke of Edinburgh Award Scheme</t>
  </si>
  <si>
    <t>162</t>
  </si>
  <si>
    <t>Balloch School Parent Council - Trim Trail</t>
  </si>
  <si>
    <t>166</t>
  </si>
  <si>
    <t>Ardersier Primary Parent Partnership - nursery improvements</t>
  </si>
  <si>
    <t>elec 06/03/2013</t>
  </si>
  <si>
    <t>167</t>
  </si>
  <si>
    <t>elec 08/03/2013</t>
  </si>
  <si>
    <t>185</t>
  </si>
  <si>
    <t>TEC's - SIDS Sign for Cawdor</t>
  </si>
  <si>
    <t>186</t>
  </si>
  <si>
    <t>Smithton &amp; Culloden senior citizens lunch club</t>
  </si>
  <si>
    <t>Smithton &amp; Culloden senior citizens lunch club - returned chq</t>
  </si>
  <si>
    <t>193</t>
  </si>
  <si>
    <t>Ardersier Toddler Group</t>
  </si>
  <si>
    <t>194</t>
  </si>
  <si>
    <t>Croy Primary School - comenius project</t>
  </si>
  <si>
    <t>205</t>
  </si>
  <si>
    <t xml:space="preserve">PLAY Ardersier </t>
  </si>
  <si>
    <t>elec 28/03/2013</t>
  </si>
  <si>
    <t>206</t>
  </si>
  <si>
    <t>Culloden Academy - extracurricular groups</t>
  </si>
  <si>
    <t>chq 02/04/2013</t>
  </si>
  <si>
    <t>208</t>
  </si>
  <si>
    <t>Ardersier Primary Parent Partnership</t>
  </si>
  <si>
    <t>elec 26/04/2013</t>
  </si>
  <si>
    <t>041</t>
  </si>
  <si>
    <t>Nairn Sailing Club Open Day 2012</t>
  </si>
  <si>
    <t>042</t>
  </si>
  <si>
    <t>Nairn &amp; District Gardening Club Flower Show 2012</t>
  </si>
  <si>
    <t>043</t>
  </si>
  <si>
    <t>Nairn Tennis Tournament 2012</t>
  </si>
  <si>
    <t>044</t>
  </si>
  <si>
    <t>Nairnshire Farming Society - Nairn Show 2012</t>
  </si>
  <si>
    <t>045</t>
  </si>
  <si>
    <t>Nairn Book &amp; Arts Festival 2012</t>
  </si>
  <si>
    <t>046</t>
  </si>
  <si>
    <t>Nairn Highland Games</t>
  </si>
  <si>
    <t>054</t>
  </si>
  <si>
    <t>Keeping Nairnshire Colourful</t>
  </si>
  <si>
    <t>084</t>
  </si>
  <si>
    <t>Nairn River Regeneration Project</t>
  </si>
  <si>
    <t>085</t>
  </si>
  <si>
    <t>Nairnshire Football Development Assoc Charitable Trust</t>
  </si>
  <si>
    <t>086</t>
  </si>
  <si>
    <t>Nairn Community Transport</t>
  </si>
  <si>
    <t>094</t>
  </si>
  <si>
    <t>Nairn Allotment Society</t>
  </si>
  <si>
    <t>122</t>
  </si>
  <si>
    <t>Feis Inbhir Narainn</t>
  </si>
  <si>
    <t>123</t>
  </si>
  <si>
    <t>Nairn Synchronised Swim Club</t>
  </si>
  <si>
    <t>135</t>
  </si>
  <si>
    <t>Nairn Golf Club/Curtis Cup</t>
  </si>
  <si>
    <t>136</t>
  </si>
  <si>
    <t>Big Community Lunch</t>
  </si>
  <si>
    <t>137</t>
  </si>
  <si>
    <t>Nairnshire Partnership - Hosting fees</t>
  </si>
  <si>
    <t>138</t>
  </si>
  <si>
    <t>Christmas light switch-on</t>
  </si>
  <si>
    <t>139</t>
  </si>
  <si>
    <t>Nairn Town Centre - removal of plaque</t>
  </si>
  <si>
    <t>140</t>
  </si>
  <si>
    <t>Christmas event</t>
  </si>
  <si>
    <t>Nairn Sailing Club - New Engine for Rescue Boat</t>
  </si>
  <si>
    <t>201</t>
  </si>
  <si>
    <t>Links Play Area</t>
  </si>
  <si>
    <t>Nairn River Regeneration Project Phase II</t>
  </si>
  <si>
    <t>22/03/2013 elec</t>
  </si>
  <si>
    <t>203</t>
  </si>
  <si>
    <t>NICE</t>
  </si>
  <si>
    <t>204</t>
  </si>
  <si>
    <t>Highland Health &amp; Social Care Partnership - Nairn event</t>
  </si>
  <si>
    <t>207</t>
  </si>
  <si>
    <t>Nairn Links Flagpole</t>
  </si>
  <si>
    <t>209</t>
  </si>
  <si>
    <t>Wagtail Graphics - Maps</t>
  </si>
  <si>
    <t>210</t>
  </si>
  <si>
    <t>Links Maintenance - Riverside Changing Rooms</t>
  </si>
  <si>
    <t>005</t>
  </si>
  <si>
    <t>Cradlehall Primary School - Eco Club replacement shed</t>
  </si>
  <si>
    <t>060</t>
  </si>
  <si>
    <t>Albyn Enterprises Ltd - Social Enterprise hotel</t>
  </si>
  <si>
    <t>092</t>
  </si>
  <si>
    <t>TECS - spring bulbs for 3 roundabouts on SDR</t>
  </si>
  <si>
    <t>101</t>
  </si>
  <si>
    <t>New Wester Inshes Residents Association</t>
  </si>
  <si>
    <t>145</t>
  </si>
  <si>
    <t>146</t>
  </si>
  <si>
    <t>Inshes Community Association - District Park, Biffa Award</t>
  </si>
  <si>
    <t>147</t>
  </si>
  <si>
    <t xml:space="preserve">Inshes Community Association - District Park, Sita Trust </t>
  </si>
  <si>
    <t>155</t>
  </si>
  <si>
    <t>Play equipment at Cradlehall Park</t>
  </si>
  <si>
    <t>156</t>
  </si>
  <si>
    <t>Fencing at Maxwell Park</t>
  </si>
  <si>
    <t>168</t>
  </si>
  <si>
    <t>Works at Admiral's View - TEC's</t>
  </si>
  <si>
    <t>171</t>
  </si>
  <si>
    <t>Culloden Access and Interpretive Project - TEC's</t>
  </si>
  <si>
    <t>172</t>
  </si>
  <si>
    <t>Highlife Highland - signage at Inshes Library</t>
  </si>
  <si>
    <t>178</t>
  </si>
  <si>
    <t>Culloden Academy Parent Council - Library upgrade</t>
  </si>
  <si>
    <t>179</t>
  </si>
  <si>
    <t>Marmax Products Ltd - Cradlehall Play Park</t>
  </si>
  <si>
    <t>220</t>
  </si>
  <si>
    <t>MM Miller - Oak woodland park benches</t>
  </si>
  <si>
    <t>002</t>
  </si>
  <si>
    <t>Badenoch Broadband &amp; Communications cic</t>
  </si>
  <si>
    <t>003</t>
  </si>
  <si>
    <t>Aviemore Business Association</t>
  </si>
  <si>
    <t>004</t>
  </si>
  <si>
    <t>Voluntary Action Badenoch and Strathspey - Strengthening Communities</t>
  </si>
  <si>
    <t>013</t>
  </si>
  <si>
    <t>Carrbridge Ahead - Golden Spurtle Porridge-making Championship</t>
  </si>
  <si>
    <t>014</t>
  </si>
  <si>
    <t>Kingussie Festivities - Gala Day</t>
  </si>
  <si>
    <t>015</t>
  </si>
  <si>
    <t>Newtonmore &amp; Vicinity Community Council - Poly tunnel</t>
  </si>
  <si>
    <t>016</t>
  </si>
  <si>
    <t>Grantown Business Association, banner purchase</t>
  </si>
  <si>
    <t>017</t>
  </si>
  <si>
    <t>1st Aviemore &amp; Vicinity Brownies - visit to Edinburgh</t>
  </si>
  <si>
    <t>018</t>
  </si>
  <si>
    <t>Grantown &amp; Vicinity CC - Olympic torch transport</t>
  </si>
  <si>
    <t>020</t>
  </si>
  <si>
    <t xml:space="preserve">Castle Roy Trust - Tender docs for castle improvements </t>
  </si>
  <si>
    <t>021</t>
  </si>
  <si>
    <t>Carrbridge CC - Olympic celebrations</t>
  </si>
  <si>
    <t>023</t>
  </si>
  <si>
    <t>Voluntary Action, Badenoch &amp; Strathspey - Cookery bus</t>
  </si>
  <si>
    <t>031</t>
  </si>
  <si>
    <t>Aviemore Primary School - Jubilee funds</t>
  </si>
  <si>
    <t>034</t>
  </si>
  <si>
    <t>Grantown Museum &amp; Heritage Trust - gazebos and folding tables</t>
  </si>
  <si>
    <t>035</t>
  </si>
  <si>
    <t>Grantown Primary School PTA - jubilee celebrations</t>
  </si>
  <si>
    <t>037</t>
  </si>
  <si>
    <t>Strathspey Camanachd Shinty Club, purchase of sit-on mower for pitch</t>
  </si>
  <si>
    <t>038</t>
  </si>
  <si>
    <t>Caberfeidh Horizons, Highland Books Online</t>
  </si>
  <si>
    <t>039</t>
  </si>
  <si>
    <t>Badenoch &amp; Strathspey Community Arts</t>
  </si>
  <si>
    <t>055</t>
  </si>
  <si>
    <t>VABS - Community Development Officer</t>
  </si>
  <si>
    <t>056</t>
  </si>
  <si>
    <t>Carrbridge CC - Football Goals &amp; Nets</t>
  </si>
  <si>
    <t>057</t>
  </si>
  <si>
    <t>Spey Art Group</t>
  </si>
  <si>
    <t>058</t>
  </si>
  <si>
    <t>Kingussie CC - All Stories</t>
  </si>
  <si>
    <t>059</t>
  </si>
  <si>
    <t>Nethy Bridge Interpretive Project - Explore Abernethy</t>
  </si>
  <si>
    <t>108</t>
  </si>
  <si>
    <t>Highlife Highland - Sports Taster Day</t>
  </si>
  <si>
    <t xml:space="preserve"> 107</t>
  </si>
  <si>
    <t>Boat of Garten Christmas Lights</t>
  </si>
  <si>
    <t>106</t>
  </si>
  <si>
    <t>Kingussie Camanachd Club</t>
  </si>
  <si>
    <t>105</t>
  </si>
  <si>
    <t>Aviemore &amp; Cambusmore Enhancement Co Ltd</t>
  </si>
  <si>
    <t>102</t>
  </si>
  <si>
    <t>Laggan Forest Trust</t>
  </si>
  <si>
    <t>104</t>
  </si>
  <si>
    <t>Kingussie CC - Little Town of Festivals Project</t>
  </si>
  <si>
    <t>103</t>
  </si>
  <si>
    <t>Strathspey Railway Company</t>
  </si>
  <si>
    <t>109</t>
  </si>
  <si>
    <t>Kingussie Community Ponds &amp; Gardens</t>
  </si>
  <si>
    <t>115</t>
  </si>
  <si>
    <t>Speyside Radio</t>
  </si>
  <si>
    <t>116</t>
  </si>
  <si>
    <t>Macpherson Museum Trust - Marketing</t>
  </si>
  <si>
    <t>117</t>
  </si>
  <si>
    <t>Fundraising Support Group for Inclusion</t>
  </si>
  <si>
    <t>118</t>
  </si>
  <si>
    <t>Macpherson Museum Trust - Display Panel</t>
  </si>
  <si>
    <t>124</t>
  </si>
  <si>
    <t>Nethy Bridge Winter Lights Association</t>
  </si>
  <si>
    <t>132</t>
  </si>
  <si>
    <t>Boreas Technologies</t>
  </si>
  <si>
    <t>133</t>
  </si>
  <si>
    <t>B&amp;S Sports Council</t>
  </si>
  <si>
    <t>150</t>
  </si>
  <si>
    <t>ARC Kingussie</t>
  </si>
  <si>
    <t>154</t>
  </si>
  <si>
    <t>The DAVA Project - Promotion of the Highland Railway</t>
  </si>
  <si>
    <t>188</t>
  </si>
  <si>
    <t>Strathspey Railway Charitable Trust</t>
  </si>
  <si>
    <t>189</t>
  </si>
  <si>
    <t>Aviemore &amp; Vicinity CC - market operator's licence</t>
  </si>
  <si>
    <t>190</t>
  </si>
  <si>
    <t>Newtonmore Village Hall</t>
  </si>
  <si>
    <t>Morvern Community Council - Village Maintenance</t>
  </si>
  <si>
    <t>Ballachulish Community Council - Annual Village enhancement</t>
  </si>
  <si>
    <t>1462</t>
  </si>
  <si>
    <t>Two Lochs Youth &amp; Community Project - Holiday activities programme</t>
  </si>
  <si>
    <t>Morvern Community Development Company - Film/exhibition - history of Lochaline mine&amp;miners</t>
  </si>
  <si>
    <t xml:space="preserve">Capita Symonds - Cameron Square feasibility report
</t>
  </si>
  <si>
    <t>Jubilee Parks Management Trust - Erection of Safety Netting</t>
  </si>
  <si>
    <t>Christmas Trees - Claggan/Inverlochy/Upper Achintore</t>
  </si>
  <si>
    <t>Plantation Community Association - OAPs Xmas Lunch/Children's Xmas outing</t>
  </si>
  <si>
    <t>Nether Lochaber Old Folks Association - Summer outing/Xmas Lunch/additional outing</t>
  </si>
  <si>
    <t>Planning &amp; Development - Red Fox Trail interpretation project</t>
  </si>
  <si>
    <t>Voluntary Action Lochaber -Lochaber Community Plans work</t>
  </si>
  <si>
    <t>Lochaber Archaeology Society - Spitfire Memorial Plaque</t>
  </si>
  <si>
    <t>Ballachulish Primary School - Joint Eco Day - Ballachulish &amp; Kinlochleven Primary Schools</t>
  </si>
  <si>
    <t>H &amp; P Buiding Maintenance - Cleaning of End of West Highland Way Sign</t>
  </si>
  <si>
    <t xml:space="preserve">Friends of the Old Fort - Regeneration of Garden adjacent to Belford Hospital </t>
  </si>
  <si>
    <t>Room 13 International -  Consultation &amp; Research creative elements Cameron Square</t>
  </si>
  <si>
    <t>Glencoe Village Hall - Re-roof village hall</t>
  </si>
  <si>
    <t>Last Updated          18/03/2013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</si>
</sst>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  <numFmt numFmtId="165" formatCode="dd/mm/yy;@"/>
    <numFmt numFmtId="166" formatCode="dd/mm/yyyy;@"/>
    <numFmt numFmtId="167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b/>
      <sz val="16"/>
      <name val="Arial"/>
      <family val="2"/>
    </font>
    <font>
      <b/>
      <sz val="12"/>
      <name val="Calibri"/>
      <family val="2"/>
    </font>
    <font>
      <i/>
      <sz val="8"/>
      <color indexed="62"/>
      <name val="Arial"/>
      <family val="2"/>
    </font>
    <font>
      <sz val="1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4" tint="0.39997558519241921"/>
      <name val="Calibri"/>
      <family val="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theme="4" tint="0.7999816888943144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9" fontId="22" fillId="0" borderId="0" applyFont="0" applyFill="0" applyBorder="0" applyAlignment="0" applyProtection="0"/>
  </cellStyleXfs>
  <cellXfs count="616">
    <xf numFmtId="0" fontId="0" fillId="0" borderId="0" xfId="0"/>
    <xf numFmtId="49" fontId="6" fillId="0" borderId="1" xfId="3" applyNumberFormat="1" applyBorder="1" applyAlignment="1" applyProtection="1">
      <alignment horizontal="center"/>
    </xf>
    <xf numFmtId="44" fontId="0" fillId="0" borderId="0" xfId="0" applyNumberFormat="1" applyBorder="1"/>
    <xf numFmtId="49" fontId="6" fillId="0" borderId="2" xfId="3" applyNumberFormat="1" applyBorder="1" applyAlignment="1" applyProtection="1">
      <alignment horizontal="center"/>
    </xf>
    <xf numFmtId="49" fontId="4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14" fontId="0" fillId="3" borderId="6" xfId="0" applyNumberFormat="1" applyFill="1" applyBorder="1" applyAlignment="1">
      <alignment horizontal="center"/>
    </xf>
    <xf numFmtId="0" fontId="0" fillId="3" borderId="0" xfId="0" applyFill="1"/>
    <xf numFmtId="0" fontId="2" fillId="3" borderId="0" xfId="0" applyFont="1" applyFill="1"/>
    <xf numFmtId="0" fontId="3" fillId="3" borderId="0" xfId="0" applyFont="1" applyFill="1" applyBorder="1"/>
    <xf numFmtId="0" fontId="0" fillId="3" borderId="0" xfId="0" applyFill="1" applyAlignment="1">
      <alignment horizontal="right"/>
    </xf>
    <xf numFmtId="44" fontId="0" fillId="3" borderId="0" xfId="0" applyNumberFormat="1" applyFill="1" applyBorder="1"/>
    <xf numFmtId="0" fontId="1" fillId="3" borderId="0" xfId="0" applyFont="1" applyFill="1" applyBorder="1" applyAlignment="1">
      <alignment horizontal="center" vertical="center" wrapText="1"/>
    </xf>
    <xf numFmtId="0" fontId="0" fillId="4" borderId="0" xfId="0" applyFill="1"/>
    <xf numFmtId="0" fontId="2" fillId="4" borderId="0" xfId="0" applyFont="1" applyFill="1"/>
    <xf numFmtId="6" fontId="2" fillId="4" borderId="0" xfId="0" applyNumberFormat="1" applyFont="1" applyFill="1" applyAlignment="1"/>
    <xf numFmtId="0" fontId="3" fillId="4" borderId="0" xfId="0" applyFont="1" applyFill="1" applyBorder="1"/>
    <xf numFmtId="4" fontId="0" fillId="4" borderId="0" xfId="0" applyNumberFormat="1" applyFill="1" applyAlignment="1">
      <alignment horizontal="right"/>
    </xf>
    <xf numFmtId="0" fontId="0" fillId="4" borderId="0" xfId="0" applyFill="1" applyAlignment="1">
      <alignment horizontal="right"/>
    </xf>
    <xf numFmtId="7" fontId="0" fillId="4" borderId="0" xfId="0" applyNumberFormat="1" applyFill="1" applyBorder="1"/>
    <xf numFmtId="44" fontId="0" fillId="4" borderId="0" xfId="0" applyNumberFormat="1" applyFill="1" applyBorder="1"/>
    <xf numFmtId="0" fontId="0" fillId="4" borderId="0" xfId="0" applyFill="1" applyBorder="1"/>
    <xf numFmtId="4" fontId="0" fillId="4" borderId="0" xfId="0" applyNumberFormat="1" applyFill="1" applyBorder="1" applyAlignment="1">
      <alignment horizontal="right"/>
    </xf>
    <xf numFmtId="6" fontId="1" fillId="4" borderId="0" xfId="0" applyNumberFormat="1" applyFont="1" applyFill="1" applyAlignment="1">
      <alignment horizontal="right"/>
    </xf>
    <xf numFmtId="0" fontId="1" fillId="4" borderId="0" xfId="0" applyFont="1" applyFill="1" applyBorder="1" applyAlignment="1">
      <alignment horizontal="center" vertical="center" wrapText="1"/>
    </xf>
    <xf numFmtId="0" fontId="0" fillId="4" borderId="0" xfId="0" applyNumberFormat="1" applyFill="1"/>
    <xf numFmtId="0" fontId="0" fillId="4" borderId="0" xfId="0" applyNumberFormat="1" applyFill="1" applyBorder="1"/>
    <xf numFmtId="0" fontId="1" fillId="4" borderId="0" xfId="1" applyNumberFormat="1" applyFont="1" applyFill="1" applyBorder="1"/>
    <xf numFmtId="0" fontId="0" fillId="4" borderId="0" xfId="0" applyNumberFormat="1" applyFill="1" applyAlignment="1">
      <alignment horizontal="right"/>
    </xf>
    <xf numFmtId="0" fontId="1" fillId="4" borderId="0" xfId="0" applyNumberFormat="1" applyFont="1" applyFill="1" applyBorder="1" applyAlignment="1">
      <alignment horizontal="right"/>
    </xf>
    <xf numFmtId="0" fontId="4" fillId="4" borderId="0" xfId="0" applyFont="1" applyFill="1" applyBorder="1" applyAlignment="1">
      <alignment horizontal="center" vertical="center" wrapText="1"/>
    </xf>
    <xf numFmtId="0" fontId="22" fillId="4" borderId="0" xfId="1" applyNumberFormat="1" applyFill="1" applyBorder="1" applyAlignment="1">
      <alignment horizontal="right"/>
    </xf>
    <xf numFmtId="44" fontId="23" fillId="4" borderId="0" xfId="0" applyNumberFormat="1" applyFont="1" applyFill="1" applyBorder="1"/>
    <xf numFmtId="7" fontId="1" fillId="4" borderId="0" xfId="1" applyNumberFormat="1" applyFont="1" applyFill="1" applyBorder="1"/>
    <xf numFmtId="0" fontId="5" fillId="4" borderId="0" xfId="0" applyFont="1" applyFill="1" applyBorder="1" applyAlignment="1">
      <alignment horizontal="center" vertical="center" wrapText="1"/>
    </xf>
    <xf numFmtId="7" fontId="0" fillId="4" borderId="7" xfId="0" applyNumberFormat="1" applyFill="1" applyBorder="1"/>
    <xf numFmtId="7" fontId="23" fillId="5" borderId="5" xfId="0" applyNumberFormat="1" applyFont="1" applyFill="1" applyBorder="1" applyAlignment="1">
      <alignment horizontal="center"/>
    </xf>
    <xf numFmtId="7" fontId="24" fillId="5" borderId="5" xfId="0" applyNumberFormat="1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/>
    <xf numFmtId="49" fontId="0" fillId="0" borderId="1" xfId="0" applyNumberFormat="1" applyBorder="1"/>
    <xf numFmtId="44" fontId="22" fillId="0" borderId="0" xfId="1" applyNumberFormat="1" applyFont="1" applyBorder="1"/>
    <xf numFmtId="0" fontId="0" fillId="0" borderId="0" xfId="0" applyBorder="1"/>
    <xf numFmtId="14" fontId="0" fillId="0" borderId="0" xfId="0" applyNumberFormat="1" applyBorder="1"/>
    <xf numFmtId="49" fontId="0" fillId="0" borderId="0" xfId="0" applyNumberFormat="1" applyBorder="1" applyAlignment="1">
      <alignment horizontal="right"/>
    </xf>
    <xf numFmtId="0" fontId="3" fillId="0" borderId="0" xfId="0" applyNumberFormat="1" applyFont="1" applyBorder="1" applyAlignment="1">
      <alignment horizontal="right"/>
    </xf>
    <xf numFmtId="14" fontId="0" fillId="0" borderId="8" xfId="0" applyNumberFormat="1" applyBorder="1" applyAlignment="1">
      <alignment horizontal="right"/>
    </xf>
    <xf numFmtId="43" fontId="0" fillId="0" borderId="0" xfId="0" applyNumberFormat="1" applyBorder="1"/>
    <xf numFmtId="0" fontId="0" fillId="0" borderId="8" xfId="0" applyBorder="1" applyAlignment="1">
      <alignment horizontal="right"/>
    </xf>
    <xf numFmtId="0" fontId="3" fillId="0" borderId="0" xfId="0" applyFont="1" applyBorder="1" applyAlignment="1">
      <alignment horizontal="right"/>
    </xf>
    <xf numFmtId="166" fontId="0" fillId="0" borderId="0" xfId="0" applyNumberFormat="1" applyBorder="1"/>
    <xf numFmtId="49" fontId="1" fillId="0" borderId="1" xfId="0" applyNumberFormat="1" applyFont="1" applyBorder="1"/>
    <xf numFmtId="44" fontId="22" fillId="0" borderId="0" xfId="1" applyNumberFormat="1" applyFont="1" applyBorder="1" applyAlignment="1">
      <alignment horizontal="right"/>
    </xf>
    <xf numFmtId="49" fontId="1" fillId="0" borderId="0" xfId="0" applyNumberFormat="1" applyFont="1" applyBorder="1"/>
    <xf numFmtId="0" fontId="1" fillId="0" borderId="0" xfId="0" applyFont="1" applyBorder="1" applyAlignment="1">
      <alignment horizontal="right"/>
    </xf>
    <xf numFmtId="49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9" xfId="0" applyBorder="1"/>
    <xf numFmtId="0" fontId="0" fillId="0" borderId="10" xfId="0" applyBorder="1"/>
    <xf numFmtId="0" fontId="4" fillId="2" borderId="4" xfId="0" applyFont="1" applyFill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44" fontId="5" fillId="2" borderId="4" xfId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164" fontId="2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0" fontId="0" fillId="6" borderId="0" xfId="0" applyFill="1"/>
    <xf numFmtId="49" fontId="9" fillId="3" borderId="0" xfId="0" applyNumberFormat="1" applyFont="1" applyFill="1" applyAlignment="1">
      <alignment horizontal="left"/>
    </xf>
    <xf numFmtId="14" fontId="9" fillId="3" borderId="0" xfId="0" applyNumberFormat="1" applyFont="1" applyFill="1" applyAlignment="1">
      <alignment horizontal="left"/>
    </xf>
    <xf numFmtId="44" fontId="22" fillId="3" borderId="0" xfId="1" applyFont="1" applyFill="1"/>
    <xf numFmtId="44" fontId="0" fillId="3" borderId="0" xfId="0" applyNumberFormat="1" applyFill="1"/>
    <xf numFmtId="44" fontId="22" fillId="3" borderId="0" xfId="1" applyFont="1" applyFill="1" applyAlignment="1">
      <alignment horizontal="right"/>
    </xf>
    <xf numFmtId="165" fontId="0" fillId="3" borderId="0" xfId="0" applyNumberFormat="1" applyFill="1"/>
    <xf numFmtId="49" fontId="0" fillId="3" borderId="0" xfId="0" applyNumberFormat="1" applyFill="1"/>
    <xf numFmtId="0" fontId="25" fillId="3" borderId="0" xfId="0" applyFont="1" applyFill="1"/>
    <xf numFmtId="0" fontId="0" fillId="3" borderId="0" xfId="0" applyFont="1" applyFill="1" applyAlignment="1">
      <alignment horizontal="right"/>
    </xf>
    <xf numFmtId="0" fontId="0" fillId="3" borderId="0" xfId="0" applyFont="1" applyFill="1"/>
    <xf numFmtId="0" fontId="26" fillId="3" borderId="0" xfId="0" applyFont="1" applyFill="1"/>
    <xf numFmtId="0" fontId="3" fillId="3" borderId="0" xfId="0" applyFont="1" applyFill="1" applyAlignment="1">
      <alignment horizontal="right"/>
    </xf>
    <xf numFmtId="44" fontId="3" fillId="3" borderId="0" xfId="1" applyFont="1" applyFill="1" applyBorder="1"/>
    <xf numFmtId="44" fontId="3" fillId="3" borderId="0" xfId="1" applyFont="1" applyFill="1" applyBorder="1" applyAlignment="1">
      <alignment horizontal="right"/>
    </xf>
    <xf numFmtId="0" fontId="3" fillId="3" borderId="0" xfId="0" applyFont="1" applyFill="1"/>
    <xf numFmtId="44" fontId="22" fillId="7" borderId="5" xfId="1" applyFont="1" applyFill="1" applyBorder="1"/>
    <xf numFmtId="164" fontId="3" fillId="7" borderId="5" xfId="1" applyNumberFormat="1" applyFont="1" applyFill="1" applyBorder="1"/>
    <xf numFmtId="0" fontId="3" fillId="3" borderId="0" xfId="0" applyFont="1" applyFill="1" applyBorder="1" applyAlignment="1">
      <alignment horizontal="left"/>
    </xf>
    <xf numFmtId="44" fontId="0" fillId="0" borderId="7" xfId="0" applyNumberFormat="1" applyBorder="1" applyAlignment="1">
      <alignment horizontal="center"/>
    </xf>
    <xf numFmtId="44" fontId="1" fillId="0" borderId="7" xfId="1" applyNumberFormat="1" applyFont="1" applyBorder="1" applyAlignment="1">
      <alignment horizontal="center"/>
    </xf>
    <xf numFmtId="44" fontId="1" fillId="0" borderId="11" xfId="1" applyNumberFormat="1" applyFont="1" applyBorder="1" applyAlignment="1">
      <alignment horizontal="center"/>
    </xf>
    <xf numFmtId="44" fontId="22" fillId="0" borderId="0" xfId="1" applyNumberFormat="1" applyFont="1" applyBorder="1"/>
    <xf numFmtId="0" fontId="0" fillId="0" borderId="0" xfId="0" applyFont="1" applyBorder="1"/>
    <xf numFmtId="0" fontId="0" fillId="0" borderId="8" xfId="0" applyFont="1" applyBorder="1" applyAlignment="1">
      <alignment horizontal="right"/>
    </xf>
    <xf numFmtId="164" fontId="27" fillId="8" borderId="0" xfId="0" applyNumberFormat="1" applyFont="1" applyFill="1" applyAlignment="1">
      <alignment horizontal="center"/>
    </xf>
    <xf numFmtId="49" fontId="0" fillId="0" borderId="0" xfId="0" applyNumberFormat="1" applyBorder="1" applyAlignment="1">
      <alignment horizontal="left"/>
    </xf>
    <xf numFmtId="49" fontId="0" fillId="0" borderId="0" xfId="0" applyNumberFormat="1" applyFill="1" applyBorder="1"/>
    <xf numFmtId="44" fontId="22" fillId="0" borderId="0" xfId="1" applyNumberFormat="1" applyBorder="1"/>
    <xf numFmtId="44" fontId="1" fillId="0" borderId="0" xfId="1" applyNumberFormat="1" applyFont="1" applyBorder="1"/>
    <xf numFmtId="43" fontId="1" fillId="0" borderId="0" xfId="1" applyNumberFormat="1" applyFont="1" applyBorder="1"/>
    <xf numFmtId="14" fontId="1" fillId="0" borderId="0" xfId="0" applyNumberFormat="1" applyFont="1" applyFill="1" applyBorder="1" applyAlignment="1">
      <alignment horizontal="right"/>
    </xf>
    <xf numFmtId="0" fontId="0" fillId="0" borderId="0" xfId="0" applyBorder="1" applyAlignment="1"/>
    <xf numFmtId="49" fontId="1" fillId="0" borderId="0" xfId="0" applyNumberFormat="1" applyFont="1"/>
    <xf numFmtId="44" fontId="0" fillId="0" borderId="0" xfId="0" applyNumberFormat="1"/>
    <xf numFmtId="44" fontId="0" fillId="0" borderId="0" xfId="0" applyNumberFormat="1" applyAlignment="1">
      <alignment horizontal="right"/>
    </xf>
    <xf numFmtId="14" fontId="0" fillId="0" borderId="0" xfId="0" applyNumberFormat="1"/>
    <xf numFmtId="0" fontId="1" fillId="0" borderId="0" xfId="0" applyFont="1" applyAlignment="1"/>
    <xf numFmtId="49" fontId="0" fillId="0" borderId="0" xfId="0" applyNumberFormat="1"/>
    <xf numFmtId="0" fontId="0" fillId="0" borderId="0" xfId="0" applyAlignment="1"/>
    <xf numFmtId="49" fontId="1" fillId="0" borderId="0" xfId="0" applyNumberFormat="1" applyFont="1" applyFill="1" applyBorder="1"/>
    <xf numFmtId="167" fontId="22" fillId="0" borderId="0" xfId="1" applyNumberFormat="1" applyBorder="1" applyAlignment="1">
      <alignment horizontal="right"/>
    </xf>
    <xf numFmtId="0" fontId="1" fillId="0" borderId="0" xfId="0" applyFont="1" applyBorder="1" applyAlignment="1"/>
    <xf numFmtId="44" fontId="1" fillId="0" borderId="0" xfId="1" applyNumberFormat="1" applyFont="1" applyFill="1" applyBorder="1"/>
    <xf numFmtId="167" fontId="0" fillId="0" borderId="0" xfId="0" applyNumberFormat="1" applyAlignment="1">
      <alignment horizontal="right"/>
    </xf>
    <xf numFmtId="167" fontId="0" fillId="0" borderId="0" xfId="0" applyNumberFormat="1"/>
    <xf numFmtId="43" fontId="0" fillId="0" borderId="0" xfId="0" applyNumberFormat="1"/>
    <xf numFmtId="44" fontId="1" fillId="0" borderId="0" xfId="0" applyNumberFormat="1" applyFont="1"/>
    <xf numFmtId="43" fontId="1" fillId="0" borderId="0" xfId="0" applyNumberFormat="1" applyFont="1"/>
    <xf numFmtId="44" fontId="1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Fill="1" applyBorder="1" applyAlignment="1">
      <alignment vertical="top" wrapText="1"/>
    </xf>
    <xf numFmtId="165" fontId="0" fillId="0" borderId="0" xfId="0" applyNumberFormat="1"/>
    <xf numFmtId="6" fontId="1" fillId="0" borderId="0" xfId="0" applyNumberFormat="1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12" fillId="0" borderId="0" xfId="0" applyNumberFormat="1" applyFont="1" applyBorder="1" applyAlignment="1">
      <alignment horizontal="right"/>
    </xf>
    <xf numFmtId="44" fontId="22" fillId="0" borderId="0" xfId="1" applyFont="1"/>
    <xf numFmtId="49" fontId="0" fillId="0" borderId="0" xfId="0" applyNumberFormat="1" applyAlignment="1">
      <alignment horizontal="left"/>
    </xf>
    <xf numFmtId="0" fontId="3" fillId="0" borderId="0" xfId="0" applyFont="1" applyAlignment="1">
      <alignment horizontal="right"/>
    </xf>
    <xf numFmtId="165" fontId="0" fillId="0" borderId="0" xfId="0" applyNumberFormat="1" applyAlignment="1">
      <alignment horizontal="right"/>
    </xf>
    <xf numFmtId="49" fontId="0" fillId="0" borderId="12" xfId="0" applyNumberFormat="1" applyBorder="1"/>
    <xf numFmtId="49" fontId="0" fillId="0" borderId="13" xfId="0" applyNumberFormat="1" applyBorder="1"/>
    <xf numFmtId="0" fontId="0" fillId="0" borderId="13" xfId="0" applyBorder="1" applyAlignment="1">
      <alignment horizontal="right"/>
    </xf>
    <xf numFmtId="14" fontId="0" fillId="0" borderId="14" xfId="0" applyNumberFormat="1" applyBorder="1" applyAlignment="1">
      <alignment horizontal="right"/>
    </xf>
    <xf numFmtId="165" fontId="0" fillId="0" borderId="0" xfId="0" applyNumberFormat="1" applyBorder="1"/>
    <xf numFmtId="165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horizontal="right"/>
    </xf>
    <xf numFmtId="166" fontId="1" fillId="0" borderId="0" xfId="0" applyNumberFormat="1" applyFont="1"/>
    <xf numFmtId="44" fontId="1" fillId="0" borderId="0" xfId="1" applyFont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166" fontId="0" fillId="0" borderId="0" xfId="0" applyNumberFormat="1"/>
    <xf numFmtId="49" fontId="1" fillId="0" borderId="0" xfId="0" applyNumberFormat="1" applyFont="1" applyAlignment="1">
      <alignment vertical="justify"/>
    </xf>
    <xf numFmtId="165" fontId="1" fillId="0" borderId="0" xfId="0" applyNumberFormat="1" applyFont="1" applyFill="1" applyBorder="1" applyAlignment="1">
      <alignment horizontal="right"/>
    </xf>
    <xf numFmtId="14" fontId="1" fillId="0" borderId="0" xfId="0" applyNumberFormat="1" applyFont="1" applyBorder="1" applyAlignment="1">
      <alignment horizontal="right"/>
    </xf>
    <xf numFmtId="44" fontId="0" fillId="0" borderId="0" xfId="0" applyNumberFormat="1" applyFill="1"/>
    <xf numFmtId="0" fontId="0" fillId="0" borderId="0" xfId="0" applyFill="1"/>
    <xf numFmtId="44" fontId="0" fillId="0" borderId="0" xfId="0" applyNumberFormat="1" applyFill="1" applyAlignment="1">
      <alignment horizontal="right"/>
    </xf>
    <xf numFmtId="165" fontId="0" fillId="0" borderId="0" xfId="0" applyNumberFormat="1" applyFill="1"/>
    <xf numFmtId="0" fontId="1" fillId="0" borderId="0" xfId="0" applyFont="1" applyFill="1" applyBorder="1" applyAlignment="1">
      <alignment horizontal="right"/>
    </xf>
    <xf numFmtId="166" fontId="0" fillId="0" borderId="0" xfId="0" applyNumberFormat="1" applyFill="1"/>
    <xf numFmtId="44" fontId="22" fillId="0" borderId="0" xfId="1" applyFont="1" applyFill="1"/>
    <xf numFmtId="43" fontId="0" fillId="0" borderId="0" xfId="0" applyNumberFormat="1" applyFill="1"/>
    <xf numFmtId="43" fontId="1" fillId="0" borderId="0" xfId="1" applyNumberFormat="1" applyFont="1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Alignment="1">
      <alignment horizontal="right"/>
    </xf>
    <xf numFmtId="14" fontId="0" fillId="0" borderId="0" xfId="0" applyNumberFormat="1" applyFill="1"/>
    <xf numFmtId="44" fontId="22" fillId="0" borderId="0" xfId="1" applyNumberFormat="1" applyFill="1" applyBorder="1"/>
    <xf numFmtId="0" fontId="1" fillId="0" borderId="0" xfId="0" applyFont="1" applyFill="1" applyAlignment="1">
      <alignment horizontal="right"/>
    </xf>
    <xf numFmtId="44" fontId="1" fillId="0" borderId="0" xfId="1" applyFont="1" applyFill="1" applyBorder="1"/>
    <xf numFmtId="44" fontId="22" fillId="0" borderId="0" xfId="1" applyFont="1" applyFill="1" applyAlignment="1">
      <alignment horizontal="right"/>
    </xf>
    <xf numFmtId="44" fontId="1" fillId="0" borderId="0" xfId="1" applyFont="1" applyFill="1"/>
    <xf numFmtId="165" fontId="1" fillId="0" borderId="0" xfId="0" applyNumberFormat="1" applyFont="1" applyFill="1"/>
    <xf numFmtId="49" fontId="0" fillId="0" borderId="0" xfId="0" applyNumberFormat="1" applyFill="1" applyAlignment="1">
      <alignment vertical="justify"/>
    </xf>
    <xf numFmtId="49" fontId="1" fillId="0" borderId="0" xfId="0" applyNumberFormat="1" applyFont="1" applyFill="1" applyAlignment="1">
      <alignment vertical="justify"/>
    </xf>
    <xf numFmtId="165" fontId="22" fillId="0" borderId="0" xfId="1" applyNumberFormat="1" applyFill="1" applyBorder="1" applyAlignment="1">
      <alignment horizontal="right"/>
    </xf>
    <xf numFmtId="44" fontId="1" fillId="0" borderId="0" xfId="1" applyFont="1" applyFill="1" applyAlignment="1">
      <alignment horizontal="right"/>
    </xf>
    <xf numFmtId="43" fontId="0" fillId="0" borderId="0" xfId="0" applyNumberFormat="1" applyFill="1" applyAlignment="1">
      <alignment horizontal="right"/>
    </xf>
    <xf numFmtId="0" fontId="0" fillId="0" borderId="0" xfId="0" applyFont="1" applyFill="1"/>
    <xf numFmtId="49" fontId="0" fillId="0" borderId="12" xfId="0" applyNumberFormat="1" applyFill="1" applyBorder="1"/>
    <xf numFmtId="49" fontId="1" fillId="0" borderId="13" xfId="0" applyNumberFormat="1" applyFont="1" applyFill="1" applyBorder="1"/>
    <xf numFmtId="44" fontId="1" fillId="0" borderId="13" xfId="1" applyNumberFormat="1" applyFont="1" applyFill="1" applyBorder="1"/>
    <xf numFmtId="43" fontId="1" fillId="0" borderId="13" xfId="1" applyNumberFormat="1" applyFont="1" applyFill="1" applyBorder="1"/>
    <xf numFmtId="165" fontId="1" fillId="0" borderId="13" xfId="1" applyNumberFormat="1" applyFont="1" applyFill="1" applyBorder="1" applyAlignment="1">
      <alignment horizontal="right"/>
    </xf>
    <xf numFmtId="0" fontId="1" fillId="0" borderId="13" xfId="0" applyFont="1" applyFill="1" applyBorder="1" applyAlignment="1">
      <alignment horizontal="right"/>
    </xf>
    <xf numFmtId="165" fontId="1" fillId="0" borderId="13" xfId="0" applyNumberFormat="1" applyFont="1" applyFill="1" applyBorder="1" applyAlignment="1">
      <alignment horizontal="right"/>
    </xf>
    <xf numFmtId="165" fontId="0" fillId="0" borderId="14" xfId="0" applyNumberFormat="1" applyFill="1" applyBorder="1"/>
    <xf numFmtId="49" fontId="0" fillId="0" borderId="1" xfId="0" applyNumberFormat="1" applyFill="1" applyBorder="1"/>
    <xf numFmtId="165" fontId="0" fillId="0" borderId="8" xfId="0" applyNumberFormat="1" applyFill="1" applyBorder="1"/>
    <xf numFmtId="44" fontId="0" fillId="0" borderId="0" xfId="0" applyNumberFormat="1" applyFill="1" applyBorder="1"/>
    <xf numFmtId="43" fontId="0" fillId="0" borderId="0" xfId="0" applyNumberFormat="1" applyFill="1" applyBorder="1"/>
    <xf numFmtId="165" fontId="0" fillId="0" borderId="0" xfId="0" applyNumberFormat="1" applyFill="1" applyBorder="1"/>
    <xf numFmtId="44" fontId="1" fillId="0" borderId="0" xfId="1" applyFont="1" applyFill="1" applyBorder="1" applyAlignment="1">
      <alignment horizontal="right"/>
    </xf>
    <xf numFmtId="165" fontId="0" fillId="0" borderId="0" xfId="0" applyNumberFormat="1" applyFill="1" applyBorder="1" applyAlignment="1">
      <alignment horizontal="right"/>
    </xf>
    <xf numFmtId="165" fontId="0" fillId="0" borderId="8" xfId="0" applyNumberFormat="1" applyFill="1" applyBorder="1" applyAlignment="1">
      <alignment horizontal="right"/>
    </xf>
    <xf numFmtId="44" fontId="0" fillId="0" borderId="0" xfId="0" applyNumberFormat="1" applyFill="1" applyBorder="1" applyAlignment="1">
      <alignment horizontal="right"/>
    </xf>
    <xf numFmtId="44" fontId="1" fillId="0" borderId="0" xfId="0" applyNumberFormat="1" applyFont="1" applyFill="1" applyBorder="1"/>
    <xf numFmtId="49" fontId="1" fillId="0" borderId="1" xfId="0" applyNumberFormat="1" applyFont="1" applyFill="1" applyBorder="1"/>
    <xf numFmtId="49" fontId="1" fillId="0" borderId="2" xfId="0" applyNumberFormat="1" applyFont="1" applyFill="1" applyBorder="1"/>
    <xf numFmtId="49" fontId="1" fillId="0" borderId="9" xfId="0" applyNumberFormat="1" applyFont="1" applyFill="1" applyBorder="1"/>
    <xf numFmtId="44" fontId="0" fillId="0" borderId="9" xfId="0" applyNumberFormat="1" applyFill="1" applyBorder="1"/>
    <xf numFmtId="0" fontId="0" fillId="0" borderId="9" xfId="0" applyFill="1" applyBorder="1" applyAlignment="1">
      <alignment horizontal="right"/>
    </xf>
    <xf numFmtId="165" fontId="0" fillId="0" borderId="10" xfId="0" applyNumberFormat="1" applyFill="1" applyBorder="1" applyAlignment="1">
      <alignment horizontal="right"/>
    </xf>
    <xf numFmtId="1" fontId="0" fillId="3" borderId="0" xfId="0" applyNumberFormat="1" applyFill="1"/>
    <xf numFmtId="1" fontId="1" fillId="3" borderId="0" xfId="0" applyNumberFormat="1" applyFont="1" applyFill="1"/>
    <xf numFmtId="49" fontId="0" fillId="3" borderId="0" xfId="0" applyNumberFormat="1" applyFill="1" applyAlignment="1">
      <alignment horizontal="right"/>
    </xf>
    <xf numFmtId="1" fontId="0" fillId="3" borderId="0" xfId="0" applyNumberFormat="1" applyFill="1" applyAlignment="1">
      <alignment horizontal="right"/>
    </xf>
    <xf numFmtId="0" fontId="0" fillId="3" borderId="0" xfId="0" applyNumberFormat="1" applyFill="1"/>
    <xf numFmtId="14" fontId="0" fillId="0" borderId="0" xfId="0" applyNumberFormat="1" applyBorder="1" applyAlignment="1">
      <alignment horizontal="right"/>
    </xf>
    <xf numFmtId="0" fontId="0" fillId="0" borderId="1" xfId="0" applyFill="1" applyBorder="1"/>
    <xf numFmtId="14" fontId="0" fillId="0" borderId="14" xfId="0" applyNumberFormat="1" applyFill="1" applyBorder="1" applyAlignment="1">
      <alignment horizontal="right"/>
    </xf>
    <xf numFmtId="14" fontId="0" fillId="0" borderId="8" xfId="0" applyNumberFormat="1" applyFill="1" applyBorder="1" applyAlignment="1">
      <alignment horizontal="right"/>
    </xf>
    <xf numFmtId="0" fontId="0" fillId="0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8" xfId="0" applyFill="1" applyBorder="1"/>
    <xf numFmtId="14" fontId="1" fillId="0" borderId="0" xfId="0" applyNumberFormat="1" applyFont="1" applyFill="1" applyBorder="1"/>
    <xf numFmtId="0" fontId="0" fillId="0" borderId="9" xfId="0" applyFill="1" applyBorder="1"/>
    <xf numFmtId="0" fontId="0" fillId="0" borderId="10" xfId="0" applyFill="1" applyBorder="1"/>
    <xf numFmtId="165" fontId="22" fillId="0" borderId="13" xfId="1" applyNumberFormat="1" applyFill="1" applyBorder="1" applyAlignment="1">
      <alignment horizontal="right"/>
    </xf>
    <xf numFmtId="165" fontId="1" fillId="0" borderId="14" xfId="0" applyNumberFormat="1" applyFont="1" applyFill="1" applyBorder="1"/>
    <xf numFmtId="165" fontId="1" fillId="0" borderId="8" xfId="0" applyNumberFormat="1" applyFont="1" applyFill="1" applyBorder="1"/>
    <xf numFmtId="165" fontId="1" fillId="0" borderId="0" xfId="0" applyNumberFormat="1" applyFont="1" applyFill="1" applyBorder="1"/>
    <xf numFmtId="49" fontId="0" fillId="0" borderId="1" xfId="0" applyNumberForma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8" fontId="1" fillId="0" borderId="0" xfId="0" applyNumberFormat="1" applyFont="1" applyFill="1" applyBorder="1"/>
    <xf numFmtId="0" fontId="0" fillId="0" borderId="1" xfId="0" applyFill="1" applyBorder="1" applyAlignment="1">
      <alignment horizontal="left"/>
    </xf>
    <xf numFmtId="8" fontId="1" fillId="0" borderId="0" xfId="1" applyNumberFormat="1" applyFont="1" applyFill="1" applyBorder="1"/>
    <xf numFmtId="44" fontId="1" fillId="0" borderId="9" xfId="1" applyFont="1" applyFill="1" applyBorder="1"/>
    <xf numFmtId="43" fontId="0" fillId="0" borderId="9" xfId="0" applyNumberFormat="1" applyFill="1" applyBorder="1"/>
    <xf numFmtId="165" fontId="0" fillId="0" borderId="9" xfId="0" applyNumberFormat="1" applyFill="1" applyBorder="1"/>
    <xf numFmtId="165" fontId="0" fillId="0" borderId="10" xfId="0" applyNumberFormat="1" applyFill="1" applyBorder="1"/>
    <xf numFmtId="49" fontId="0" fillId="3" borderId="0" xfId="0" applyNumberFormat="1" applyFill="1" applyAlignment="1">
      <alignment vertical="justify"/>
    </xf>
    <xf numFmtId="43" fontId="0" fillId="3" borderId="0" xfId="0" applyNumberFormat="1" applyFill="1"/>
    <xf numFmtId="0" fontId="1" fillId="3" borderId="0" xfId="0" applyFont="1" applyFill="1" applyAlignment="1">
      <alignment horizontal="right"/>
    </xf>
    <xf numFmtId="14" fontId="0" fillId="3" borderId="0" xfId="0" applyNumberFormat="1" applyFill="1"/>
    <xf numFmtId="44" fontId="1" fillId="3" borderId="0" xfId="1" applyFont="1" applyFill="1"/>
    <xf numFmtId="44" fontId="1" fillId="3" borderId="0" xfId="1" applyFont="1" applyFill="1" applyAlignment="1">
      <alignment horizontal="right"/>
    </xf>
    <xf numFmtId="165" fontId="1" fillId="3" borderId="0" xfId="0" applyNumberFormat="1" applyFont="1" applyFill="1"/>
    <xf numFmtId="44" fontId="0" fillId="0" borderId="13" xfId="0" applyNumberFormat="1" applyBorder="1"/>
    <xf numFmtId="0" fontId="1" fillId="0" borderId="13" xfId="0" applyFont="1" applyBorder="1" applyAlignment="1">
      <alignment horizontal="right"/>
    </xf>
    <xf numFmtId="166" fontId="0" fillId="0" borderId="14" xfId="0" applyNumberFormat="1" applyBorder="1"/>
    <xf numFmtId="166" fontId="0" fillId="0" borderId="8" xfId="0" applyNumberFormat="1" applyFill="1" applyBorder="1"/>
    <xf numFmtId="14" fontId="0" fillId="0" borderId="0" xfId="0" applyNumberFormat="1" applyFill="1" applyBorder="1"/>
    <xf numFmtId="166" fontId="0" fillId="0" borderId="8" xfId="0" applyNumberFormat="1" applyFill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49" fontId="0" fillId="0" borderId="1" xfId="0" applyNumberFormat="1" applyFont="1" applyFill="1" applyBorder="1"/>
    <xf numFmtId="43" fontId="13" fillId="0" borderId="0" xfId="0" applyNumberFormat="1" applyFont="1" applyFill="1" applyBorder="1"/>
    <xf numFmtId="0" fontId="0" fillId="0" borderId="0" xfId="0" applyFont="1" applyFill="1" applyBorder="1" applyAlignment="1">
      <alignment horizontal="right"/>
    </xf>
    <xf numFmtId="166" fontId="1" fillId="0" borderId="8" xfId="0" applyNumberFormat="1" applyFont="1" applyFill="1" applyBorder="1" applyAlignment="1">
      <alignment horizontal="right"/>
    </xf>
    <xf numFmtId="43" fontId="1" fillId="0" borderId="0" xfId="0" applyNumberFormat="1" applyFont="1" applyFill="1" applyBorder="1"/>
    <xf numFmtId="44" fontId="1" fillId="0" borderId="0" xfId="0" applyNumberFormat="1" applyFont="1" applyFill="1" applyBorder="1" applyAlignment="1">
      <alignment horizontal="right"/>
    </xf>
    <xf numFmtId="166" fontId="1" fillId="0" borderId="8" xfId="0" applyNumberFormat="1" applyFont="1" applyFill="1" applyBorder="1"/>
    <xf numFmtId="44" fontId="0" fillId="0" borderId="9" xfId="0" applyNumberFormat="1" applyFill="1" applyBorder="1" applyAlignment="1">
      <alignment horizontal="right"/>
    </xf>
    <xf numFmtId="14" fontId="0" fillId="0" borderId="9" xfId="0" applyNumberFormat="1" applyFill="1" applyBorder="1"/>
    <xf numFmtId="166" fontId="0" fillId="0" borderId="10" xfId="0" applyNumberFormat="1" applyFill="1" applyBorder="1"/>
    <xf numFmtId="166" fontId="0" fillId="3" borderId="0" xfId="0" applyNumberFormat="1" applyFill="1"/>
    <xf numFmtId="165" fontId="1" fillId="0" borderId="0" xfId="1" applyNumberFormat="1" applyFont="1" applyFill="1" applyBorder="1" applyAlignment="1">
      <alignment horizontal="right"/>
    </xf>
    <xf numFmtId="166" fontId="0" fillId="0" borderId="0" xfId="0" applyNumberFormat="1" applyFill="1" applyBorder="1"/>
    <xf numFmtId="49" fontId="1" fillId="0" borderId="12" xfId="0" applyNumberFormat="1" applyFont="1" applyFill="1" applyBorder="1" applyAlignment="1">
      <alignment horizontal="left"/>
    </xf>
    <xf numFmtId="14" fontId="1" fillId="0" borderId="14" xfId="0" applyNumberFormat="1" applyFont="1" applyFill="1" applyBorder="1"/>
    <xf numFmtId="14" fontId="1" fillId="0" borderId="8" xfId="0" applyNumberFormat="1" applyFont="1" applyFill="1" applyBorder="1"/>
    <xf numFmtId="14" fontId="1" fillId="0" borderId="8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8" xfId="0" applyFont="1" applyFill="1" applyBorder="1"/>
    <xf numFmtId="0" fontId="0" fillId="0" borderId="13" xfId="0" applyFill="1" applyBorder="1"/>
    <xf numFmtId="0" fontId="0" fillId="0" borderId="14" xfId="0" applyBorder="1" applyAlignment="1">
      <alignment horizontal="right"/>
    </xf>
    <xf numFmtId="49" fontId="0" fillId="0" borderId="1" xfId="0" applyNumberFormat="1" applyBorder="1" applyAlignment="1">
      <alignment horizontal="left"/>
    </xf>
    <xf numFmtId="44" fontId="1" fillId="0" borderId="0" xfId="0" applyNumberFormat="1" applyFont="1" applyBorder="1"/>
    <xf numFmtId="0" fontId="1" fillId="0" borderId="0" xfId="0" applyFont="1" applyBorder="1"/>
    <xf numFmtId="44" fontId="1" fillId="0" borderId="0" xfId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14" fontId="1" fillId="0" borderId="8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49" fontId="1" fillId="0" borderId="12" xfId="0" applyNumberFormat="1" applyFont="1" applyBorder="1" applyAlignment="1">
      <alignment horizontal="left"/>
    </xf>
    <xf numFmtId="0" fontId="1" fillId="0" borderId="13" xfId="0" applyFont="1" applyFill="1" applyBorder="1"/>
    <xf numFmtId="165" fontId="0" fillId="0" borderId="0" xfId="0" applyNumberFormat="1" applyBorder="1" applyAlignment="1">
      <alignment horizontal="right"/>
    </xf>
    <xf numFmtId="0" fontId="11" fillId="0" borderId="13" xfId="0" applyFont="1" applyBorder="1" applyAlignment="1">
      <alignment horizontal="right"/>
    </xf>
    <xf numFmtId="14" fontId="0" fillId="0" borderId="14" xfId="0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14" fontId="11" fillId="0" borderId="8" xfId="0" applyNumberFormat="1" applyFont="1" applyBorder="1" applyAlignment="1">
      <alignment horizontal="right"/>
    </xf>
    <xf numFmtId="14" fontId="0" fillId="0" borderId="8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8" xfId="0" applyFont="1" applyBorder="1" applyAlignment="1">
      <alignment horizontal="right"/>
    </xf>
    <xf numFmtId="165" fontId="22" fillId="0" borderId="0" xfId="1" applyNumberFormat="1" applyFont="1" applyFill="1" applyBorder="1" applyAlignment="1">
      <alignment horizontal="right"/>
    </xf>
    <xf numFmtId="44" fontId="22" fillId="0" borderId="0" xfId="1" applyFont="1" applyFill="1" applyBorder="1"/>
    <xf numFmtId="44" fontId="22" fillId="0" borderId="0" xfId="1" applyFont="1" applyFill="1" applyBorder="1" applyAlignment="1"/>
    <xf numFmtId="44" fontId="22" fillId="0" borderId="0" xfId="1" applyNumberFormat="1" applyFont="1" applyFill="1" applyBorder="1"/>
    <xf numFmtId="6" fontId="0" fillId="0" borderId="0" xfId="0" applyNumberFormat="1" applyFill="1" applyBorder="1" applyAlignment="1">
      <alignment horizontal="right"/>
    </xf>
    <xf numFmtId="49" fontId="1" fillId="6" borderId="0" xfId="0" applyNumberFormat="1" applyFont="1" applyFill="1" applyBorder="1"/>
    <xf numFmtId="49" fontId="1" fillId="6" borderId="0" xfId="0" applyNumberFormat="1" applyFont="1" applyFill="1"/>
    <xf numFmtId="44" fontId="0" fillId="6" borderId="0" xfId="0" applyNumberFormat="1" applyFill="1"/>
    <xf numFmtId="43" fontId="0" fillId="6" borderId="0" xfId="0" applyNumberFormat="1" applyFill="1"/>
    <xf numFmtId="44" fontId="0" fillId="6" borderId="0" xfId="0" applyNumberFormat="1" applyFill="1" applyAlignment="1">
      <alignment horizontal="right"/>
    </xf>
    <xf numFmtId="165" fontId="0" fillId="6" borderId="0" xfId="0" applyNumberFormat="1" applyFill="1" applyAlignment="1">
      <alignment horizontal="right"/>
    </xf>
    <xf numFmtId="0" fontId="0" fillId="6" borderId="0" xfId="0" applyFill="1" applyAlignment="1">
      <alignment horizontal="right"/>
    </xf>
    <xf numFmtId="44" fontId="22" fillId="0" borderId="0" xfId="1" applyFont="1" applyFill="1" applyBorder="1" applyAlignment="1">
      <alignment horizontal="right"/>
    </xf>
    <xf numFmtId="6" fontId="1" fillId="0" borderId="0" xfId="0" applyNumberFormat="1" applyFont="1" applyFill="1" applyBorder="1"/>
    <xf numFmtId="0" fontId="0" fillId="0" borderId="1" xfId="0" applyFont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44" fontId="22" fillId="0" borderId="9" xfId="1" applyFont="1" applyFill="1" applyBorder="1"/>
    <xf numFmtId="44" fontId="22" fillId="0" borderId="9" xfId="1" applyFont="1" applyFill="1" applyBorder="1" applyAlignment="1">
      <alignment horizontal="right"/>
    </xf>
    <xf numFmtId="0" fontId="1" fillId="0" borderId="9" xfId="0" applyFont="1" applyFill="1" applyBorder="1" applyAlignment="1">
      <alignment horizontal="right"/>
    </xf>
    <xf numFmtId="0" fontId="0" fillId="0" borderId="12" xfId="0" applyFill="1" applyBorder="1"/>
    <xf numFmtId="44" fontId="0" fillId="0" borderId="13" xfId="0" applyNumberFormat="1" applyFill="1" applyBorder="1"/>
    <xf numFmtId="43" fontId="0" fillId="0" borderId="13" xfId="0" applyNumberFormat="1" applyFill="1" applyBorder="1"/>
    <xf numFmtId="165" fontId="0" fillId="0" borderId="13" xfId="0" applyNumberFormat="1" applyFill="1" applyBorder="1"/>
    <xf numFmtId="14" fontId="1" fillId="0" borderId="13" xfId="0" applyNumberFormat="1" applyFont="1" applyFill="1" applyBorder="1" applyAlignment="1">
      <alignment horizontal="right"/>
    </xf>
    <xf numFmtId="49" fontId="0" fillId="0" borderId="0" xfId="0" applyNumberFormat="1" applyFont="1" applyFill="1" applyBorder="1"/>
    <xf numFmtId="44" fontId="14" fillId="0" borderId="0" xfId="1" applyFont="1" applyFill="1" applyBorder="1"/>
    <xf numFmtId="165" fontId="14" fillId="0" borderId="0" xfId="0" applyNumberFormat="1" applyFont="1" applyFill="1" applyBorder="1"/>
    <xf numFmtId="14" fontId="14" fillId="0" borderId="0" xfId="0" applyNumberFormat="1" applyFont="1" applyFill="1" applyBorder="1"/>
    <xf numFmtId="14" fontId="0" fillId="0" borderId="9" xfId="0" applyNumberForma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left"/>
    </xf>
    <xf numFmtId="49" fontId="3" fillId="0" borderId="0" xfId="0" applyNumberFormat="1" applyFont="1" applyFill="1" applyBorder="1"/>
    <xf numFmtId="44" fontId="3" fillId="0" borderId="0" xfId="0" applyNumberFormat="1" applyFont="1" applyFill="1" applyBorder="1"/>
    <xf numFmtId="43" fontId="3" fillId="0" borderId="0" xfId="0" applyNumberFormat="1" applyFont="1" applyFill="1" applyBorder="1"/>
    <xf numFmtId="44" fontId="3" fillId="0" borderId="0" xfId="1" applyNumberFormat="1" applyFont="1" applyFill="1" applyBorder="1"/>
    <xf numFmtId="14" fontId="3" fillId="0" borderId="0" xfId="0" applyNumberFormat="1" applyFont="1" applyFill="1" applyBorder="1" applyAlignment="1">
      <alignment horizontal="right"/>
    </xf>
    <xf numFmtId="43" fontId="0" fillId="0" borderId="0" xfId="0" applyNumberFormat="1" applyFill="1" applyBorder="1" applyAlignment="1">
      <alignment horizontal="right"/>
    </xf>
    <xf numFmtId="0" fontId="0" fillId="0" borderId="12" xfId="0" applyFill="1" applyBorder="1" applyAlignment="1">
      <alignment horizontal="left"/>
    </xf>
    <xf numFmtId="49" fontId="0" fillId="0" borderId="13" xfId="0" applyNumberFormat="1" applyFill="1" applyBorder="1"/>
    <xf numFmtId="44" fontId="0" fillId="0" borderId="13" xfId="0" applyNumberFormat="1" applyFill="1" applyBorder="1" applyAlignment="1">
      <alignment horizontal="right"/>
    </xf>
    <xf numFmtId="167" fontId="0" fillId="0" borderId="13" xfId="0" applyNumberFormat="1" applyFill="1" applyBorder="1"/>
    <xf numFmtId="0" fontId="0" fillId="0" borderId="13" xfId="0" applyFill="1" applyBorder="1" applyAlignment="1">
      <alignment horizontal="right"/>
    </xf>
    <xf numFmtId="166" fontId="0" fillId="0" borderId="13" xfId="0" applyNumberFormat="1" applyFill="1" applyBorder="1"/>
    <xf numFmtId="167" fontId="0" fillId="0" borderId="0" xfId="0" applyNumberFormat="1" applyFill="1" applyBorder="1"/>
    <xf numFmtId="167" fontId="1" fillId="0" borderId="0" xfId="0" applyNumberFormat="1" applyFont="1" applyFill="1" applyBorder="1" applyAlignment="1">
      <alignment horizontal="right"/>
    </xf>
    <xf numFmtId="166" fontId="1" fillId="0" borderId="0" xfId="0" applyNumberFormat="1" applyFont="1" applyFill="1" applyBorder="1" applyAlignment="1">
      <alignment horizontal="right"/>
    </xf>
    <xf numFmtId="167" fontId="0" fillId="0" borderId="0" xfId="0" applyNumberFormat="1" applyFill="1" applyBorder="1" applyAlignment="1">
      <alignment horizontal="right"/>
    </xf>
    <xf numFmtId="8" fontId="0" fillId="0" borderId="0" xfId="0" applyNumberFormat="1" applyFill="1" applyBorder="1" applyAlignment="1">
      <alignment horizontal="right"/>
    </xf>
    <xf numFmtId="167" fontId="22" fillId="0" borderId="0" xfId="1" applyNumberFormat="1" applyFill="1" applyBorder="1" applyAlignment="1">
      <alignment horizontal="right"/>
    </xf>
    <xf numFmtId="167" fontId="1" fillId="0" borderId="0" xfId="0" applyNumberFormat="1" applyFont="1" applyFill="1" applyBorder="1"/>
    <xf numFmtId="166" fontId="1" fillId="0" borderId="0" xfId="0" applyNumberFormat="1" applyFont="1" applyFill="1" applyBorder="1"/>
    <xf numFmtId="6" fontId="0" fillId="0" borderId="0" xfId="0" applyNumberFormat="1" applyFill="1" applyBorder="1"/>
    <xf numFmtId="4" fontId="1" fillId="0" borderId="0" xfId="0" applyNumberFormat="1" applyFont="1" applyFill="1" applyBorder="1" applyAlignment="1">
      <alignment horizontal="right"/>
    </xf>
    <xf numFmtId="44" fontId="1" fillId="0" borderId="0" xfId="1" applyFont="1"/>
    <xf numFmtId="44" fontId="22" fillId="0" borderId="0" xfId="1" applyFont="1"/>
    <xf numFmtId="6" fontId="22" fillId="0" borderId="0" xfId="1" applyNumberFormat="1" applyFont="1" applyFill="1" applyBorder="1"/>
    <xf numFmtId="8" fontId="22" fillId="0" borderId="0" xfId="1" applyNumberFormat="1" applyFont="1"/>
    <xf numFmtId="6" fontId="22" fillId="0" borderId="0" xfId="1" applyNumberFormat="1" applyFont="1" applyFill="1" applyBorder="1" applyAlignment="1">
      <alignment horizontal="right"/>
    </xf>
    <xf numFmtId="6" fontId="22" fillId="0" borderId="0" xfId="1" applyNumberFormat="1" applyFont="1"/>
    <xf numFmtId="0" fontId="0" fillId="0" borderId="1" xfId="0" applyNumberFormat="1" applyFill="1" applyBorder="1" applyAlignment="1">
      <alignment horizontal="left"/>
    </xf>
    <xf numFmtId="4" fontId="0" fillId="0" borderId="0" xfId="0" applyNumberFormat="1" applyFill="1" applyBorder="1" applyAlignment="1">
      <alignment horizontal="right"/>
    </xf>
    <xf numFmtId="0" fontId="22" fillId="0" borderId="1" xfId="4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2" xfId="0" applyNumberForma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4" fontId="28" fillId="0" borderId="0" xfId="0" applyNumberFormat="1" applyFont="1" applyFill="1"/>
    <xf numFmtId="49" fontId="0" fillId="0" borderId="12" xfId="0" applyNumberFormat="1" applyBorder="1" applyAlignment="1">
      <alignment horizontal="left"/>
    </xf>
    <xf numFmtId="44" fontId="22" fillId="0" borderId="13" xfId="1" applyFont="1" applyBorder="1"/>
    <xf numFmtId="44" fontId="1" fillId="0" borderId="13" xfId="1" applyFont="1" applyBorder="1"/>
    <xf numFmtId="44" fontId="22" fillId="0" borderId="13" xfId="1" applyFont="1" applyBorder="1" applyAlignment="1">
      <alignment horizontal="right"/>
    </xf>
    <xf numFmtId="14" fontId="0" fillId="0" borderId="13" xfId="0" applyNumberFormat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44" fontId="22" fillId="0" borderId="0" xfId="1" applyFont="1" applyBorder="1"/>
    <xf numFmtId="44" fontId="1" fillId="0" borderId="0" xfId="1" applyFont="1" applyBorder="1"/>
    <xf numFmtId="44" fontId="22" fillId="0" borderId="0" xfId="1" applyFont="1" applyBorder="1" applyAlignment="1">
      <alignment horizontal="right"/>
    </xf>
    <xf numFmtId="0" fontId="0" fillId="6" borderId="8" xfId="0" applyFill="1" applyBorder="1"/>
    <xf numFmtId="49" fontId="0" fillId="0" borderId="2" xfId="0" applyNumberFormat="1" applyBorder="1"/>
    <xf numFmtId="49" fontId="0" fillId="0" borderId="9" xfId="0" applyNumberFormat="1" applyBorder="1"/>
    <xf numFmtId="44" fontId="22" fillId="0" borderId="9" xfId="1" applyFont="1" applyBorder="1"/>
    <xf numFmtId="43" fontId="0" fillId="0" borderId="9" xfId="0" applyNumberFormat="1" applyBorder="1"/>
    <xf numFmtId="44" fontId="22" fillId="0" borderId="9" xfId="1" applyFont="1" applyBorder="1" applyAlignment="1">
      <alignment horizontal="right"/>
    </xf>
    <xf numFmtId="165" fontId="0" fillId="0" borderId="9" xfId="0" applyNumberFormat="1" applyBorder="1"/>
    <xf numFmtId="0" fontId="0" fillId="0" borderId="9" xfId="0" applyBorder="1" applyAlignment="1">
      <alignment horizontal="right"/>
    </xf>
    <xf numFmtId="0" fontId="3" fillId="0" borderId="9" xfId="0" applyFont="1" applyBorder="1" applyAlignment="1">
      <alignment horizontal="right"/>
    </xf>
    <xf numFmtId="0" fontId="0" fillId="6" borderId="10" xfId="0" applyFill="1" applyBorder="1"/>
    <xf numFmtId="165" fontId="22" fillId="0" borderId="0" xfId="1" applyNumberFormat="1" applyFont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44" fontId="22" fillId="0" borderId="0" xfId="1" applyNumberFormat="1" applyFont="1" applyAlignment="1">
      <alignment horizontal="right"/>
    </xf>
    <xf numFmtId="49" fontId="0" fillId="0" borderId="0" xfId="0" applyNumberFormat="1" applyFill="1"/>
    <xf numFmtId="44" fontId="1" fillId="0" borderId="0" xfId="0" applyNumberFormat="1" applyFont="1" applyFill="1"/>
    <xf numFmtId="44" fontId="22" fillId="0" borderId="0" xfId="1" applyFont="1" applyAlignment="1">
      <alignment horizontal="right"/>
    </xf>
    <xf numFmtId="49" fontId="1" fillId="0" borderId="0" xfId="0" applyNumberFormat="1" applyFont="1" applyFill="1"/>
    <xf numFmtId="44" fontId="1" fillId="0" borderId="0" xfId="0" applyNumberFormat="1" applyFont="1" applyFill="1" applyAlignment="1">
      <alignment horizontal="right"/>
    </xf>
    <xf numFmtId="165" fontId="0" fillId="0" borderId="0" xfId="0" applyNumberFormat="1" applyFill="1" applyAlignment="1">
      <alignment horizontal="right"/>
    </xf>
    <xf numFmtId="0" fontId="3" fillId="0" borderId="0" xfId="0" applyFont="1" applyFill="1" applyAlignment="1">
      <alignment horizontal="right"/>
    </xf>
    <xf numFmtId="7" fontId="1" fillId="0" borderId="0" xfId="0" applyNumberFormat="1" applyFont="1"/>
    <xf numFmtId="165" fontId="1" fillId="0" borderId="0" xfId="0" applyNumberFormat="1" applyFont="1" applyAlignment="1">
      <alignment horizontal="right"/>
    </xf>
    <xf numFmtId="44" fontId="0" fillId="0" borderId="0" xfId="0" applyNumberFormat="1" applyFont="1"/>
    <xf numFmtId="44" fontId="1" fillId="0" borderId="13" xfId="1" applyNumberFormat="1" applyFont="1" applyBorder="1"/>
    <xf numFmtId="14" fontId="1" fillId="0" borderId="13" xfId="1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4" fontId="1" fillId="0" borderId="14" xfId="0" applyNumberFormat="1" applyFont="1" applyBorder="1"/>
    <xf numFmtId="49" fontId="1" fillId="0" borderId="1" xfId="0" applyNumberFormat="1" applyFont="1" applyBorder="1" applyAlignment="1">
      <alignment horizontal="left"/>
    </xf>
    <xf numFmtId="14" fontId="1" fillId="0" borderId="0" xfId="1" applyNumberFormat="1" applyFont="1" applyBorder="1" applyAlignment="1">
      <alignment horizontal="right"/>
    </xf>
    <xf numFmtId="14" fontId="1" fillId="0" borderId="8" xfId="0" applyNumberFormat="1" applyFont="1" applyBorder="1"/>
    <xf numFmtId="14" fontId="1" fillId="0" borderId="0" xfId="0" applyNumberFormat="1" applyFont="1" applyBorder="1"/>
    <xf numFmtId="14" fontId="1" fillId="0" borderId="0" xfId="0" applyNumberFormat="1" applyFont="1" applyFill="1" applyBorder="1" applyAlignment="1"/>
    <xf numFmtId="14" fontId="1" fillId="0" borderId="0" xfId="0" applyNumberFormat="1" applyFont="1" applyBorder="1" applyAlignment="1"/>
    <xf numFmtId="49" fontId="1" fillId="0" borderId="2" xfId="0" applyNumberFormat="1" applyFont="1" applyBorder="1" applyAlignment="1">
      <alignment horizontal="left"/>
    </xf>
    <xf numFmtId="0" fontId="1" fillId="0" borderId="9" xfId="0" applyFont="1" applyFill="1" applyBorder="1"/>
    <xf numFmtId="44" fontId="1" fillId="0" borderId="9" xfId="0" applyNumberFormat="1" applyFont="1" applyBorder="1"/>
    <xf numFmtId="0" fontId="1" fillId="0" borderId="9" xfId="0" applyFont="1" applyBorder="1"/>
    <xf numFmtId="44" fontId="1" fillId="0" borderId="9" xfId="1" applyFont="1" applyBorder="1" applyAlignment="1">
      <alignment horizontal="right"/>
    </xf>
    <xf numFmtId="14" fontId="1" fillId="0" borderId="9" xfId="0" applyNumberFormat="1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4" fontId="1" fillId="0" borderId="10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right"/>
    </xf>
    <xf numFmtId="165" fontId="1" fillId="0" borderId="0" xfId="0" applyNumberFormat="1" applyFont="1"/>
    <xf numFmtId="49" fontId="0" fillId="0" borderId="0" xfId="0" applyNumberFormat="1" applyFill="1" applyAlignment="1">
      <alignment horizontal="left"/>
    </xf>
    <xf numFmtId="165" fontId="1" fillId="0" borderId="0" xfId="0" applyNumberFormat="1" applyFont="1" applyFill="1" applyAlignment="1">
      <alignment horizontal="right"/>
    </xf>
    <xf numFmtId="49" fontId="29" fillId="0" borderId="0" xfId="0" applyNumberFormat="1" applyFont="1" applyAlignment="1">
      <alignment horizontal="left"/>
    </xf>
    <xf numFmtId="0" fontId="29" fillId="0" borderId="0" xfId="0" applyFont="1" applyFill="1" applyBorder="1"/>
    <xf numFmtId="44" fontId="29" fillId="0" borderId="0" xfId="0" applyNumberFormat="1" applyFont="1"/>
    <xf numFmtId="44" fontId="29" fillId="0" borderId="0" xfId="0" applyNumberFormat="1" applyFont="1" applyAlignment="1">
      <alignment horizontal="right"/>
    </xf>
    <xf numFmtId="165" fontId="29" fillId="0" borderId="0" xfId="0" applyNumberFormat="1" applyFont="1" applyAlignment="1">
      <alignment horizontal="right"/>
    </xf>
    <xf numFmtId="0" fontId="29" fillId="0" borderId="0" xfId="0" applyFont="1" applyAlignment="1">
      <alignment horizontal="right"/>
    </xf>
    <xf numFmtId="165" fontId="29" fillId="0" borderId="0" xfId="0" applyNumberFormat="1" applyFont="1" applyFill="1" applyBorder="1" applyAlignment="1">
      <alignment horizontal="right"/>
    </xf>
    <xf numFmtId="4" fontId="0" fillId="0" borderId="0" xfId="0" applyNumberFormat="1" applyAlignment="1">
      <alignment horizontal="right"/>
    </xf>
    <xf numFmtId="49" fontId="0" fillId="0" borderId="0" xfId="0" applyNumberFormat="1" applyFill="1" applyBorder="1" applyAlignment="1">
      <alignment horizontal="left"/>
    </xf>
    <xf numFmtId="49" fontId="1" fillId="0" borderId="0" xfId="0" applyNumberFormat="1" applyFont="1" applyFill="1" applyAlignment="1">
      <alignment horizontal="left"/>
    </xf>
    <xf numFmtId="164" fontId="22" fillId="0" borderId="0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right"/>
    </xf>
    <xf numFmtId="165" fontId="22" fillId="0" borderId="0" xfId="1" applyNumberFormat="1" applyBorder="1" applyAlignment="1">
      <alignment horizontal="right"/>
    </xf>
    <xf numFmtId="44" fontId="22" fillId="0" borderId="13" xfId="1" applyNumberFormat="1" applyFont="1" applyBorder="1"/>
    <xf numFmtId="165" fontId="1" fillId="0" borderId="13" xfId="0" applyNumberFormat="1" applyFont="1" applyBorder="1" applyAlignment="1">
      <alignment horizontal="right"/>
    </xf>
    <xf numFmtId="44" fontId="1" fillId="0" borderId="0" xfId="0" applyNumberFormat="1" applyFont="1" applyAlignment="1">
      <alignment horizontal="left"/>
    </xf>
    <xf numFmtId="8" fontId="0" fillId="0" borderId="0" xfId="0" applyNumberFormat="1"/>
    <xf numFmtId="49" fontId="0" fillId="0" borderId="0" xfId="0" applyNumberFormat="1" applyFont="1" applyBorder="1" applyAlignment="1"/>
    <xf numFmtId="49" fontId="1" fillId="0" borderId="12" xfId="0" applyNumberFormat="1" applyFont="1" applyFill="1" applyBorder="1"/>
    <xf numFmtId="44" fontId="1" fillId="0" borderId="13" xfId="2" applyNumberFormat="1" applyFont="1" applyFill="1" applyBorder="1"/>
    <xf numFmtId="44" fontId="3" fillId="0" borderId="13" xfId="2" applyNumberFormat="1" applyFont="1" applyFill="1" applyBorder="1"/>
    <xf numFmtId="165" fontId="1" fillId="0" borderId="13" xfId="2" applyNumberFormat="1" applyFill="1" applyBorder="1" applyAlignment="1">
      <alignment horizontal="right"/>
    </xf>
    <xf numFmtId="44" fontId="1" fillId="0" borderId="0" xfId="2" applyNumberFormat="1" applyFont="1" applyFill="1" applyBorder="1"/>
    <xf numFmtId="165" fontId="1" fillId="0" borderId="0" xfId="2" applyNumberFormat="1" applyFill="1" applyBorder="1" applyAlignment="1">
      <alignment horizontal="right"/>
    </xf>
    <xf numFmtId="44" fontId="1" fillId="0" borderId="0" xfId="2" applyNumberFormat="1" applyFill="1" applyBorder="1"/>
    <xf numFmtId="44" fontId="22" fillId="0" borderId="0" xfId="2" applyFont="1" applyFill="1" applyBorder="1"/>
    <xf numFmtId="49" fontId="1" fillId="0" borderId="0" xfId="0" applyNumberFormat="1" applyFont="1" applyFill="1" applyBorder="1" applyAlignment="1">
      <alignment horizontal="right"/>
    </xf>
    <xf numFmtId="49" fontId="0" fillId="0" borderId="12" xfId="0" applyNumberFormat="1" applyBorder="1" applyAlignment="1">
      <alignment horizontal="center"/>
    </xf>
    <xf numFmtId="44" fontId="1" fillId="0" borderId="13" xfId="2" applyNumberFormat="1" applyBorder="1"/>
    <xf numFmtId="44" fontId="1" fillId="0" borderId="0" xfId="2" applyNumberFormat="1" applyFont="1" applyBorder="1"/>
    <xf numFmtId="44" fontId="1" fillId="0" borderId="13" xfId="2" applyNumberFormat="1" applyFont="1" applyBorder="1"/>
    <xf numFmtId="49" fontId="0" fillId="0" borderId="1" xfId="0" applyNumberFormat="1" applyBorder="1" applyAlignment="1">
      <alignment horizontal="center"/>
    </xf>
    <xf numFmtId="44" fontId="1" fillId="0" borderId="0" xfId="2" applyNumberFormat="1" applyBorder="1"/>
    <xf numFmtId="49" fontId="1" fillId="0" borderId="1" xfId="0" applyNumberFormat="1" applyFont="1" applyBorder="1" applyAlignment="1">
      <alignment horizontal="center"/>
    </xf>
    <xf numFmtId="0" fontId="4" fillId="0" borderId="0" xfId="0" applyFont="1" applyFill="1" applyBorder="1" applyAlignment="1"/>
    <xf numFmtId="49" fontId="0" fillId="0" borderId="1" xfId="0" applyNumberFormat="1" applyFill="1" applyBorder="1" applyAlignment="1">
      <alignment horizontal="center"/>
    </xf>
    <xf numFmtId="43" fontId="1" fillId="0" borderId="0" xfId="2" applyNumberFormat="1" applyFont="1" applyFill="1" applyBorder="1"/>
    <xf numFmtId="44" fontId="0" fillId="0" borderId="0" xfId="0" applyNumberFormat="1" applyFill="1" applyBorder="1" applyAlignment="1">
      <alignment horizontal="center"/>
    </xf>
    <xf numFmtId="49" fontId="1" fillId="0" borderId="0" xfId="0" applyNumberFormat="1" applyFont="1" applyBorder="1" applyAlignment="1">
      <alignment shrinkToFit="1"/>
    </xf>
    <xf numFmtId="49" fontId="0" fillId="0" borderId="2" xfId="0" applyNumberFormat="1" applyBorder="1" applyAlignment="1">
      <alignment horizontal="center"/>
    </xf>
    <xf numFmtId="44" fontId="0" fillId="0" borderId="9" xfId="0" applyNumberFormat="1" applyBorder="1"/>
    <xf numFmtId="44" fontId="0" fillId="0" borderId="9" xfId="0" applyNumberFormat="1" applyBorder="1" applyAlignment="1">
      <alignment horizontal="right"/>
    </xf>
    <xf numFmtId="14" fontId="0" fillId="0" borderId="9" xfId="0" applyNumberFormat="1" applyBorder="1"/>
    <xf numFmtId="49" fontId="0" fillId="0" borderId="12" xfId="0" applyNumberFormat="1" applyFill="1" applyBorder="1" applyAlignment="1">
      <alignment horizontal="left"/>
    </xf>
    <xf numFmtId="44" fontId="22" fillId="0" borderId="13" xfId="1" applyNumberFormat="1" applyFill="1" applyBorder="1"/>
    <xf numFmtId="166" fontId="1" fillId="0" borderId="0" xfId="0" applyNumberFormat="1" applyFont="1" applyBorder="1" applyAlignment="1">
      <alignment horizontal="right"/>
    </xf>
    <xf numFmtId="49" fontId="0" fillId="0" borderId="0" xfId="0" applyNumberFormat="1" applyFill="1" applyBorder="1" applyAlignment="1">
      <alignment vertical="top" wrapText="1"/>
    </xf>
    <xf numFmtId="44" fontId="0" fillId="0" borderId="0" xfId="0" applyNumberFormat="1" applyFill="1" applyBorder="1" applyAlignment="1">
      <alignment vertical="top"/>
    </xf>
    <xf numFmtId="6" fontId="22" fillId="0" borderId="0" xfId="1" applyNumberFormat="1" applyFont="1" applyAlignment="1">
      <alignment horizontal="right"/>
    </xf>
    <xf numFmtId="6" fontId="28" fillId="0" borderId="0" xfId="0" applyNumberFormat="1" applyFont="1" applyFill="1"/>
    <xf numFmtId="164" fontId="30" fillId="3" borderId="0" xfId="0" applyNumberFormat="1" applyFont="1" applyFill="1"/>
    <xf numFmtId="44" fontId="3" fillId="0" borderId="0" xfId="0" applyNumberFormat="1" applyFont="1" applyAlignment="1" applyProtection="1">
      <alignment vertical="top" wrapText="1"/>
    </xf>
    <xf numFmtId="49" fontId="9" fillId="3" borderId="0" xfId="0" applyNumberFormat="1" applyFont="1" applyFill="1" applyAlignment="1" applyProtection="1">
      <alignment horizontal="left"/>
    </xf>
    <xf numFmtId="14" fontId="9" fillId="3" borderId="0" xfId="0" applyNumberFormat="1" applyFont="1" applyFill="1" applyAlignment="1" applyProtection="1">
      <alignment horizontal="left"/>
    </xf>
    <xf numFmtId="44" fontId="22" fillId="3" borderId="0" xfId="1" applyFont="1" applyFill="1" applyProtection="1"/>
    <xf numFmtId="44" fontId="0" fillId="3" borderId="0" xfId="0" applyNumberFormat="1" applyFill="1" applyProtection="1"/>
    <xf numFmtId="44" fontId="22" fillId="3" borderId="0" xfId="1" applyFont="1" applyFill="1" applyAlignment="1" applyProtection="1">
      <alignment horizontal="right"/>
    </xf>
    <xf numFmtId="165" fontId="0" fillId="3" borderId="0" xfId="0" applyNumberFormat="1" applyFill="1" applyProtection="1"/>
    <xf numFmtId="0" fontId="0" fillId="3" borderId="0" xfId="0" applyFill="1" applyAlignment="1" applyProtection="1">
      <alignment horizontal="right"/>
    </xf>
    <xf numFmtId="0" fontId="0" fillId="3" borderId="0" xfId="0" applyFill="1" applyProtection="1"/>
    <xf numFmtId="0" fontId="0" fillId="0" borderId="0" xfId="0" applyProtection="1"/>
    <xf numFmtId="0" fontId="2" fillId="3" borderId="0" xfId="0" applyFont="1" applyFill="1" applyProtection="1"/>
    <xf numFmtId="49" fontId="0" fillId="3" borderId="0" xfId="0" applyNumberFormat="1" applyFill="1" applyProtection="1"/>
    <xf numFmtId="164" fontId="3" fillId="7" borderId="5" xfId="1" applyNumberFormat="1" applyFont="1" applyFill="1" applyBorder="1" applyProtection="1"/>
    <xf numFmtId="0" fontId="25" fillId="3" borderId="0" xfId="0" applyFont="1" applyFill="1" applyProtection="1"/>
    <xf numFmtId="0" fontId="0" fillId="3" borderId="0" xfId="0" applyFont="1" applyFill="1" applyAlignment="1" applyProtection="1">
      <alignment horizontal="right"/>
    </xf>
    <xf numFmtId="164" fontId="30" fillId="3" borderId="0" xfId="0" applyNumberFormat="1" applyFont="1" applyFill="1" applyProtection="1"/>
    <xf numFmtId="0" fontId="3" fillId="3" borderId="0" xfId="0" applyFont="1" applyFill="1" applyBorder="1" applyProtection="1"/>
    <xf numFmtId="0" fontId="0" fillId="3" borderId="0" xfId="0" applyFont="1" applyFill="1" applyProtection="1"/>
    <xf numFmtId="0" fontId="26" fillId="3" borderId="0" xfId="0" applyFont="1" applyFill="1" applyProtection="1"/>
    <xf numFmtId="0" fontId="3" fillId="3" borderId="0" xfId="0" applyFont="1" applyFill="1" applyAlignment="1" applyProtection="1">
      <alignment horizontal="right"/>
    </xf>
    <xf numFmtId="44" fontId="3" fillId="3" borderId="0" xfId="1" applyFont="1" applyFill="1" applyBorder="1" applyProtection="1"/>
    <xf numFmtId="44" fontId="3" fillId="3" borderId="0" xfId="1" applyFont="1" applyFill="1" applyBorder="1" applyAlignment="1" applyProtection="1">
      <alignment horizontal="right"/>
    </xf>
    <xf numFmtId="44" fontId="22" fillId="7" borderId="5" xfId="1" applyFont="1" applyFill="1" applyBorder="1" applyProtection="1"/>
    <xf numFmtId="44" fontId="0" fillId="3" borderId="0" xfId="0" applyNumberFormat="1" applyFill="1" applyBorder="1" applyProtection="1"/>
    <xf numFmtId="0" fontId="3" fillId="3" borderId="0" xfId="0" applyFont="1" applyFill="1" applyProtection="1"/>
    <xf numFmtId="49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44" fontId="4" fillId="2" borderId="4" xfId="1" applyFont="1" applyFill="1" applyBorder="1" applyAlignment="1" applyProtection="1">
      <alignment horizontal="center" vertical="center" wrapText="1"/>
    </xf>
    <xf numFmtId="44" fontId="5" fillId="2" borderId="4" xfId="1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Border="1" applyAlignment="1" applyProtection="1">
      <alignment vertical="top" wrapText="1"/>
    </xf>
    <xf numFmtId="0" fontId="3" fillId="0" borderId="0" xfId="0" applyFont="1" applyFill="1" applyBorder="1" applyAlignment="1" applyProtection="1">
      <alignment vertical="top" wrapText="1"/>
    </xf>
    <xf numFmtId="44" fontId="3" fillId="0" borderId="0" xfId="1" applyNumberFormat="1" applyFont="1" applyBorder="1" applyAlignment="1" applyProtection="1">
      <alignment vertical="top" wrapText="1"/>
    </xf>
    <xf numFmtId="165" fontId="3" fillId="0" borderId="0" xfId="1" applyNumberFormat="1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14" fontId="3" fillId="0" borderId="0" xfId="0" applyNumberFormat="1" applyFont="1" applyBorder="1" applyAlignment="1" applyProtection="1">
      <alignment vertical="top" wrapText="1"/>
    </xf>
    <xf numFmtId="0" fontId="0" fillId="0" borderId="14" xfId="0" applyFont="1" applyBorder="1" applyAlignment="1" applyProtection="1">
      <alignment vertical="top" wrapText="1"/>
    </xf>
    <xf numFmtId="0" fontId="0" fillId="0" borderId="8" xfId="0" applyFont="1" applyBorder="1" applyAlignment="1" applyProtection="1">
      <alignment vertical="top" wrapText="1"/>
    </xf>
    <xf numFmtId="44" fontId="3" fillId="0" borderId="0" xfId="1" applyNumberFormat="1" applyFont="1" applyFill="1" applyBorder="1" applyAlignment="1" applyProtection="1">
      <alignment vertical="top" wrapText="1"/>
    </xf>
    <xf numFmtId="165" fontId="3" fillId="0" borderId="0" xfId="0" applyNumberFormat="1" applyFont="1" applyAlignment="1" applyProtection="1">
      <alignment vertical="top" wrapText="1"/>
    </xf>
    <xf numFmtId="165" fontId="3" fillId="0" borderId="0" xfId="0" applyNumberFormat="1" applyFont="1" applyFill="1" applyBorder="1" applyAlignment="1" applyProtection="1">
      <alignment vertical="top" wrapText="1"/>
    </xf>
    <xf numFmtId="49" fontId="3" fillId="0" borderId="0" xfId="0" applyNumberFormat="1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14" fontId="3" fillId="0" borderId="0" xfId="0" applyNumberFormat="1" applyFont="1" applyAlignment="1" applyProtection="1">
      <alignment vertical="top" wrapText="1"/>
    </xf>
    <xf numFmtId="44" fontId="0" fillId="0" borderId="0" xfId="0" applyNumberFormat="1" applyAlignment="1" applyProtection="1">
      <alignment vertical="top" wrapText="1"/>
    </xf>
    <xf numFmtId="0" fontId="1" fillId="0" borderId="8" xfId="0" applyFont="1" applyBorder="1" applyAlignment="1" applyProtection="1">
      <alignment vertical="top" wrapText="1"/>
    </xf>
    <xf numFmtId="0" fontId="1" fillId="0" borderId="10" xfId="0" applyFont="1" applyBorder="1" applyAlignment="1" applyProtection="1">
      <alignment vertical="top" wrapText="1"/>
    </xf>
    <xf numFmtId="165" fontId="3" fillId="0" borderId="0" xfId="0" applyNumberFormat="1" applyFont="1" applyFill="1" applyAlignment="1" applyProtection="1">
      <alignment vertical="top" wrapText="1"/>
    </xf>
    <xf numFmtId="0" fontId="4" fillId="2" borderId="4" xfId="0" applyFont="1" applyFill="1" applyBorder="1" applyAlignment="1" applyProtection="1">
      <alignment horizontal="right" vertical="center" wrapText="1"/>
    </xf>
    <xf numFmtId="42" fontId="3" fillId="0" borderId="0" xfId="0" applyNumberFormat="1" applyFont="1" applyAlignment="1" applyProtection="1">
      <alignment vertical="top" wrapText="1"/>
    </xf>
    <xf numFmtId="0" fontId="0" fillId="0" borderId="8" xfId="0" applyBorder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9" xfId="0" applyBorder="1" applyProtection="1"/>
    <xf numFmtId="0" fontId="0" fillId="0" borderId="10" xfId="0" applyBorder="1" applyProtection="1"/>
    <xf numFmtId="0" fontId="0" fillId="6" borderId="0" xfId="0" applyFill="1" applyProtection="1"/>
    <xf numFmtId="44" fontId="1" fillId="0" borderId="0" xfId="1" applyNumberFormat="1" applyFont="1" applyBorder="1" applyAlignment="1" applyProtection="1">
      <alignment vertical="top" wrapText="1"/>
    </xf>
    <xf numFmtId="0" fontId="0" fillId="0" borderId="8" xfId="0" applyFont="1" applyBorder="1" applyAlignment="1" applyProtection="1">
      <alignment horizontal="right"/>
    </xf>
    <xf numFmtId="0" fontId="0" fillId="0" borderId="8" xfId="0" applyFont="1" applyBorder="1" applyProtection="1"/>
    <xf numFmtId="0" fontId="0" fillId="0" borderId="10" xfId="0" applyFont="1" applyBorder="1" applyProtection="1"/>
    <xf numFmtId="49" fontId="4" fillId="2" borderId="12" xfId="0" applyNumberFormat="1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center" vertical="center" wrapText="1"/>
    </xf>
    <xf numFmtId="44" fontId="4" fillId="2" borderId="13" xfId="1" applyFont="1" applyFill="1" applyBorder="1" applyAlignment="1" applyProtection="1">
      <alignment horizontal="center" vertical="center" wrapText="1"/>
    </xf>
    <xf numFmtId="44" fontId="5" fillId="2" borderId="13" xfId="1" applyFont="1" applyFill="1" applyBorder="1" applyAlignment="1" applyProtection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 wrapText="1"/>
    </xf>
    <xf numFmtId="0" fontId="1" fillId="2" borderId="13" xfId="0" applyFont="1" applyFill="1" applyBorder="1" applyAlignment="1" applyProtection="1">
      <alignment horizontal="center" vertical="center" wrapText="1"/>
    </xf>
    <xf numFmtId="0" fontId="4" fillId="2" borderId="13" xfId="0" applyFont="1" applyFill="1" applyBorder="1" applyAlignment="1" applyProtection="1">
      <alignment horizontal="right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49" fontId="0" fillId="0" borderId="12" xfId="0" applyNumberFormat="1" applyFill="1" applyBorder="1" applyAlignment="1" applyProtection="1">
      <alignment vertical="top" wrapText="1"/>
    </xf>
    <xf numFmtId="0" fontId="0" fillId="0" borderId="13" xfId="0" applyFill="1" applyBorder="1" applyAlignment="1" applyProtection="1">
      <alignment vertical="top" wrapText="1"/>
    </xf>
    <xf numFmtId="44" fontId="1" fillId="0" borderId="13" xfId="1" applyNumberFormat="1" applyFont="1" applyFill="1" applyBorder="1" applyAlignment="1" applyProtection="1">
      <alignment vertical="top" wrapText="1"/>
    </xf>
    <xf numFmtId="164" fontId="1" fillId="0" borderId="13" xfId="1" applyNumberFormat="1" applyFont="1" applyFill="1" applyBorder="1" applyAlignment="1" applyProtection="1">
      <alignment vertical="top" wrapText="1"/>
    </xf>
    <xf numFmtId="165" fontId="14" fillId="0" borderId="13" xfId="1" applyNumberFormat="1" applyFont="1" applyFill="1" applyBorder="1" applyAlignment="1" applyProtection="1">
      <alignment vertical="top" wrapText="1"/>
    </xf>
    <xf numFmtId="165" fontId="1" fillId="0" borderId="13" xfId="0" applyNumberFormat="1" applyFont="1" applyFill="1" applyBorder="1" applyAlignment="1" applyProtection="1">
      <alignment vertical="top" wrapText="1"/>
    </xf>
    <xf numFmtId="0" fontId="0" fillId="0" borderId="14" xfId="0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 wrapText="1"/>
    </xf>
    <xf numFmtId="49" fontId="0" fillId="0" borderId="1" xfId="0" applyNumberFormat="1" applyFill="1" applyBorder="1" applyAlignment="1" applyProtection="1">
      <alignment vertical="top" wrapText="1"/>
    </xf>
    <xf numFmtId="0" fontId="0" fillId="0" borderId="0" xfId="0" applyFill="1" applyBorder="1" applyAlignment="1" applyProtection="1">
      <alignment vertical="top" wrapText="1"/>
    </xf>
    <xf numFmtId="44" fontId="1" fillId="0" borderId="0" xfId="1" applyNumberFormat="1" applyFont="1" applyFill="1" applyBorder="1" applyAlignment="1" applyProtection="1">
      <alignment vertical="top" wrapText="1"/>
    </xf>
    <xf numFmtId="164" fontId="1" fillId="0" borderId="0" xfId="1" applyNumberFormat="1" applyFont="1" applyFill="1" applyBorder="1" applyAlignment="1" applyProtection="1">
      <alignment vertical="top" wrapText="1"/>
    </xf>
    <xf numFmtId="165" fontId="0" fillId="0" borderId="0" xfId="0" applyNumberFormat="1" applyFill="1" applyBorder="1" applyAlignment="1" applyProtection="1">
      <alignment vertical="top" wrapText="1"/>
    </xf>
    <xf numFmtId="165" fontId="1" fillId="0" borderId="0" xfId="0" applyNumberFormat="1" applyFont="1" applyFill="1" applyBorder="1" applyAlignment="1" applyProtection="1">
      <alignment vertical="top" wrapText="1"/>
    </xf>
    <xf numFmtId="0" fontId="0" fillId="0" borderId="8" xfId="0" applyFill="1" applyBorder="1" applyAlignment="1" applyProtection="1">
      <alignment vertical="top" wrapText="1"/>
    </xf>
    <xf numFmtId="8" fontId="0" fillId="0" borderId="0" xfId="0" applyNumberFormat="1" applyFill="1" applyBorder="1" applyAlignment="1" applyProtection="1">
      <alignment vertical="top" wrapText="1"/>
    </xf>
    <xf numFmtId="164" fontId="0" fillId="0" borderId="0" xfId="0" applyNumberFormat="1" applyFill="1" applyBorder="1" applyAlignment="1" applyProtection="1">
      <alignment vertical="top" wrapText="1"/>
    </xf>
    <xf numFmtId="44" fontId="0" fillId="0" borderId="0" xfId="0" applyNumberFormat="1" applyFill="1" applyBorder="1" applyProtection="1"/>
    <xf numFmtId="44" fontId="0" fillId="0" borderId="0" xfId="0" applyNumberFormat="1" applyFill="1" applyBorder="1" applyAlignment="1" applyProtection="1">
      <alignment vertical="top" wrapText="1"/>
    </xf>
    <xf numFmtId="0" fontId="0" fillId="0" borderId="0" xfId="0" applyFill="1" applyBorder="1" applyProtection="1"/>
    <xf numFmtId="14" fontId="0" fillId="0" borderId="0" xfId="0" applyNumberFormat="1" applyFill="1" applyBorder="1" applyAlignment="1" applyProtection="1">
      <alignment vertical="top" wrapText="1"/>
    </xf>
    <xf numFmtId="49" fontId="0" fillId="0" borderId="0" xfId="0" applyNumberFormat="1" applyFill="1" applyBorder="1" applyAlignment="1" applyProtection="1">
      <alignment vertical="top" wrapText="1"/>
    </xf>
    <xf numFmtId="0" fontId="1" fillId="0" borderId="0" xfId="0" applyFont="1" applyFill="1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8" xfId="0" applyBorder="1" applyAlignment="1" applyProtection="1">
      <alignment horizontal="right"/>
    </xf>
    <xf numFmtId="0" fontId="0" fillId="3" borderId="0" xfId="0" applyFill="1" applyBorder="1" applyProtection="1"/>
    <xf numFmtId="49" fontId="1" fillId="0" borderId="0" xfId="0" applyNumberFormat="1" applyFont="1" applyFill="1" applyBorder="1" applyAlignment="1" applyProtection="1">
      <alignment vertical="top" wrapText="1"/>
    </xf>
    <xf numFmtId="44" fontId="1" fillId="0" borderId="0" xfId="0" applyNumberFormat="1" applyFont="1" applyFill="1" applyBorder="1" applyAlignment="1" applyProtection="1">
      <alignment vertical="top" wrapText="1"/>
    </xf>
    <xf numFmtId="164" fontId="0" fillId="0" borderId="0" xfId="0" applyNumberFormat="1" applyFill="1" applyBorder="1" applyProtection="1"/>
    <xf numFmtId="14" fontId="1" fillId="0" borderId="0" xfId="0" applyNumberFormat="1" applyFont="1" applyFill="1" applyBorder="1" applyProtection="1"/>
    <xf numFmtId="14" fontId="0" fillId="0" borderId="0" xfId="0" applyNumberFormat="1" applyFill="1" applyBorder="1" applyProtection="1"/>
    <xf numFmtId="165" fontId="22" fillId="0" borderId="13" xfId="1" applyNumberFormat="1" applyFont="1" applyFill="1" applyBorder="1" applyAlignment="1" applyProtection="1">
      <alignment vertical="top" wrapText="1"/>
    </xf>
    <xf numFmtId="14" fontId="0" fillId="0" borderId="14" xfId="0" applyNumberFormat="1" applyFill="1" applyBorder="1" applyAlignment="1" applyProtection="1">
      <alignment horizontal="right"/>
    </xf>
    <xf numFmtId="165" fontId="14" fillId="0" borderId="0" xfId="1" applyNumberFormat="1" applyFont="1" applyFill="1" applyBorder="1" applyAlignment="1" applyProtection="1">
      <alignment vertical="top" wrapText="1"/>
    </xf>
    <xf numFmtId="14" fontId="0" fillId="0" borderId="8" xfId="0" applyNumberFormat="1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164" fontId="0" fillId="0" borderId="0" xfId="0" applyNumberFormat="1" applyFill="1" applyBorder="1" applyAlignment="1" applyProtection="1">
      <alignment vertical="center" wrapText="1"/>
    </xf>
    <xf numFmtId="49" fontId="0" fillId="0" borderId="1" xfId="0" quotePrefix="1" applyNumberForma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0" fillId="0" borderId="8" xfId="0" applyFill="1" applyBorder="1" applyProtection="1"/>
    <xf numFmtId="49" fontId="1" fillId="0" borderId="1" xfId="0" applyNumberFormat="1" applyFont="1" applyFill="1" applyBorder="1" applyAlignment="1" applyProtection="1">
      <alignment vertical="top" wrapText="1"/>
    </xf>
    <xf numFmtId="0" fontId="0" fillId="0" borderId="2" xfId="0" applyFill="1" applyBorder="1" applyProtection="1"/>
    <xf numFmtId="0" fontId="0" fillId="0" borderId="9" xfId="0" applyFill="1" applyBorder="1" applyProtection="1"/>
    <xf numFmtId="164" fontId="0" fillId="0" borderId="9" xfId="0" applyNumberFormat="1" applyFill="1" applyBorder="1" applyProtection="1"/>
    <xf numFmtId="14" fontId="0" fillId="0" borderId="9" xfId="0" applyNumberFormat="1" applyFill="1" applyBorder="1" applyProtection="1"/>
    <xf numFmtId="0" fontId="3" fillId="0" borderId="9" xfId="0" applyNumberFormat="1" applyFont="1" applyFill="1" applyBorder="1" applyAlignment="1" applyProtection="1">
      <alignment horizontal="right"/>
    </xf>
    <xf numFmtId="0" fontId="0" fillId="0" borderId="10" xfId="0" applyFill="1" applyBorder="1" applyProtection="1"/>
    <xf numFmtId="49" fontId="0" fillId="0" borderId="2" xfId="0" applyNumberFormat="1" applyFill="1" applyBorder="1" applyAlignment="1" applyProtection="1">
      <alignment vertical="top" wrapText="1"/>
    </xf>
    <xf numFmtId="49" fontId="0" fillId="0" borderId="9" xfId="0" applyNumberFormat="1" applyFill="1" applyBorder="1" applyAlignment="1" applyProtection="1">
      <alignment vertical="top" wrapText="1"/>
    </xf>
    <xf numFmtId="44" fontId="0" fillId="0" borderId="9" xfId="0" applyNumberFormat="1" applyFill="1" applyBorder="1" applyAlignment="1" applyProtection="1">
      <alignment vertical="top" wrapText="1"/>
    </xf>
    <xf numFmtId="164" fontId="0" fillId="0" borderId="9" xfId="0" applyNumberFormat="1" applyFill="1" applyBorder="1" applyAlignment="1" applyProtection="1">
      <alignment vertical="top" wrapText="1"/>
    </xf>
    <xf numFmtId="165" fontId="0" fillId="0" borderId="9" xfId="0" applyNumberFormat="1" applyFill="1" applyBorder="1" applyAlignment="1" applyProtection="1">
      <alignment vertical="top" wrapText="1"/>
    </xf>
    <xf numFmtId="0" fontId="0" fillId="0" borderId="9" xfId="0" applyFill="1" applyBorder="1" applyAlignment="1" applyProtection="1">
      <alignment vertical="top" wrapText="1"/>
    </xf>
    <xf numFmtId="49" fontId="0" fillId="3" borderId="0" xfId="0" applyNumberFormat="1" applyFill="1" applyBorder="1" applyAlignment="1" applyProtection="1">
      <alignment vertical="top" wrapText="1"/>
    </xf>
    <xf numFmtId="44" fontId="0" fillId="3" borderId="0" xfId="0" applyNumberFormat="1" applyFill="1" applyBorder="1" applyAlignment="1" applyProtection="1">
      <alignment vertical="top" wrapText="1"/>
    </xf>
    <xf numFmtId="165" fontId="0" fillId="3" borderId="0" xfId="0" applyNumberFormat="1" applyFill="1" applyBorder="1" applyAlignment="1" applyProtection="1">
      <alignment vertical="top" wrapText="1"/>
    </xf>
    <xf numFmtId="49" fontId="1" fillId="0" borderId="12" xfId="0" applyNumberFormat="1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8" fontId="1" fillId="0" borderId="13" xfId="1" applyNumberFormat="1" applyFont="1" applyFill="1" applyBorder="1" applyAlignment="1" applyProtection="1">
      <alignment vertical="top" wrapText="1"/>
    </xf>
    <xf numFmtId="8" fontId="1" fillId="0" borderId="15" xfId="1" applyNumberFormat="1" applyFont="1" applyBorder="1" applyAlignment="1" applyProtection="1">
      <alignment vertical="top" wrapText="1"/>
    </xf>
    <xf numFmtId="165" fontId="1" fillId="0" borderId="13" xfId="1" applyNumberFormat="1" applyFont="1" applyFill="1" applyBorder="1" applyAlignment="1" applyProtection="1">
      <alignment vertical="top" wrapText="1"/>
    </xf>
    <xf numFmtId="0" fontId="0" fillId="0" borderId="13" xfId="0" applyBorder="1" applyAlignment="1" applyProtection="1">
      <alignment vertical="top" wrapText="1"/>
    </xf>
    <xf numFmtId="14" fontId="0" fillId="0" borderId="14" xfId="0" applyNumberFormat="1" applyBorder="1" applyAlignment="1" applyProtection="1">
      <alignment horizontal="right"/>
    </xf>
    <xf numFmtId="8" fontId="1" fillId="0" borderId="0" xfId="1" applyNumberFormat="1" applyFont="1" applyFill="1" applyBorder="1" applyAlignment="1" applyProtection="1">
      <alignment vertical="top" wrapText="1"/>
    </xf>
    <xf numFmtId="165" fontId="1" fillId="0" borderId="0" xfId="1" applyNumberFormat="1" applyFont="1" applyFill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14" fontId="0" fillId="0" borderId="8" xfId="0" applyNumberFormat="1" applyBorder="1" applyAlignment="1" applyProtection="1">
      <alignment horizontal="right"/>
    </xf>
    <xf numFmtId="44" fontId="1" fillId="0" borderId="15" xfId="1" applyNumberFormat="1" applyFont="1" applyFill="1" applyBorder="1" applyAlignment="1" applyProtection="1">
      <alignment vertical="top" wrapText="1"/>
    </xf>
    <xf numFmtId="44" fontId="1" fillId="0" borderId="15" xfId="0" applyNumberFormat="1" applyFont="1" applyFill="1" applyBorder="1" applyAlignment="1" applyProtection="1">
      <alignment vertical="top" wrapText="1"/>
    </xf>
    <xf numFmtId="44" fontId="1" fillId="0" borderId="0" xfId="0" applyNumberFormat="1" applyFont="1" applyFill="1" applyBorder="1" applyProtection="1"/>
    <xf numFmtId="0" fontId="1" fillId="0" borderId="0" xfId="0" applyFont="1" applyFill="1" applyBorder="1" applyProtection="1"/>
    <xf numFmtId="49" fontId="1" fillId="0" borderId="1" xfId="0" quotePrefix="1" applyNumberFormat="1" applyFont="1" applyFill="1" applyBorder="1" applyAlignment="1" applyProtection="1">
      <alignment vertical="top" wrapText="1"/>
    </xf>
    <xf numFmtId="165" fontId="1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Border="1" applyAlignment="1" applyProtection="1">
      <alignment horizontal="right"/>
    </xf>
    <xf numFmtId="44" fontId="1" fillId="0" borderId="15" xfId="0" applyNumberFormat="1" applyFont="1" applyBorder="1" applyAlignment="1" applyProtection="1">
      <alignment vertical="top" wrapText="1"/>
    </xf>
    <xf numFmtId="49" fontId="1" fillId="0" borderId="2" xfId="0" applyNumberFormat="1" applyFont="1" applyFill="1" applyBorder="1" applyAlignment="1" applyProtection="1">
      <alignment vertical="top" wrapText="1"/>
    </xf>
    <xf numFmtId="49" fontId="1" fillId="0" borderId="9" xfId="0" applyNumberFormat="1" applyFont="1" applyFill="1" applyBorder="1" applyAlignment="1" applyProtection="1">
      <alignment vertical="top" wrapText="1"/>
    </xf>
    <xf numFmtId="44" fontId="1" fillId="0" borderId="9" xfId="0" applyNumberFormat="1" applyFont="1" applyFill="1" applyBorder="1" applyAlignment="1" applyProtection="1">
      <alignment vertical="top" wrapText="1"/>
    </xf>
    <xf numFmtId="165" fontId="1" fillId="0" borderId="9" xfId="0" applyNumberFormat="1" applyFont="1" applyFill="1" applyBorder="1" applyAlignment="1" applyProtection="1">
      <alignment vertical="top" wrapText="1"/>
    </xf>
    <xf numFmtId="0" fontId="1" fillId="0" borderId="9" xfId="0" applyFont="1" applyFill="1" applyBorder="1" applyAlignment="1" applyProtection="1">
      <alignment vertical="top" wrapText="1"/>
    </xf>
    <xf numFmtId="0" fontId="3" fillId="4" borderId="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6" fontId="2" fillId="3" borderId="3" xfId="0" applyNumberFormat="1" applyFont="1" applyFill="1" applyBorder="1" applyAlignment="1">
      <alignment horizontal="center"/>
    </xf>
    <xf numFmtId="6" fontId="2" fillId="3" borderId="6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44" fontId="1" fillId="3" borderId="0" xfId="1" applyFont="1" applyFill="1" applyAlignment="1" applyProtection="1">
      <alignment horizontal="center"/>
    </xf>
    <xf numFmtId="44" fontId="1" fillId="3" borderId="8" xfId="1" applyFont="1" applyFill="1" applyBorder="1" applyAlignment="1" applyProtection="1">
      <alignment horizontal="center"/>
    </xf>
    <xf numFmtId="44" fontId="1" fillId="3" borderId="0" xfId="1" applyFont="1" applyFill="1" applyAlignment="1">
      <alignment horizontal="center"/>
    </xf>
    <xf numFmtId="44" fontId="1" fillId="3" borderId="8" xfId="1" applyFont="1" applyFill="1" applyBorder="1" applyAlignment="1">
      <alignment horizontal="center"/>
    </xf>
  </cellXfs>
  <cellStyles count="5">
    <cellStyle name="Currency" xfId="1" builtinId="4"/>
    <cellStyle name="Currency 2" xfId="2" xr:uid="{6A5EB81A-4F02-42C7-A220-72ECF174B3E0}"/>
    <cellStyle name="Hyperlink" xfId="3" builtinId="8"/>
    <cellStyle name="Normal" xfId="0" builtinId="0"/>
    <cellStyle name="Per 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5951C-EC1C-4887-A264-4A8FF5594B03}">
  <dimension ref="A1:M37"/>
  <sheetViews>
    <sheetView tabSelected="1" zoomScaleNormal="100" workbookViewId="0">
      <selection activeCell="C27" sqref="C27"/>
    </sheetView>
  </sheetViews>
  <sheetFormatPr defaultRowHeight="14.5" x14ac:dyDescent="0.35"/>
  <cols>
    <col min="1" max="1" width="12.7265625" customWidth="1"/>
    <col min="2" max="2" width="26.81640625" customWidth="1"/>
    <col min="3" max="3" width="33.7265625" customWidth="1"/>
    <col min="4" max="4" width="3.54296875" customWidth="1"/>
    <col min="5" max="5" width="33.7265625" customWidth="1"/>
    <col min="7" max="7" width="33.453125" customWidth="1"/>
  </cols>
  <sheetData>
    <row r="1" spans="1:13" ht="15" thickBot="1" x14ac:dyDescent="0.4">
      <c r="A1" s="7" t="s">
        <v>27</v>
      </c>
      <c r="B1" s="8">
        <v>41557</v>
      </c>
      <c r="C1" s="15"/>
      <c r="D1" s="15"/>
      <c r="E1" s="19"/>
      <c r="F1" s="15"/>
      <c r="G1" s="20"/>
      <c r="H1" s="15"/>
      <c r="I1" s="15"/>
      <c r="J1" s="15"/>
      <c r="K1" s="15"/>
      <c r="L1" s="15"/>
      <c r="M1" s="15"/>
    </row>
    <row r="2" spans="1:13" ht="15" thickBot="1" x14ac:dyDescent="0.4">
      <c r="A2" s="15"/>
      <c r="B2" s="15"/>
      <c r="C2" s="15"/>
      <c r="D2" s="15"/>
      <c r="E2" s="19"/>
      <c r="F2" s="15"/>
      <c r="G2" s="20"/>
      <c r="H2" s="15"/>
      <c r="I2" s="15"/>
      <c r="J2" s="15"/>
      <c r="K2" s="15"/>
      <c r="L2" s="15"/>
      <c r="M2" s="15"/>
    </row>
    <row r="3" spans="1:13" ht="20.5" thickBot="1" x14ac:dyDescent="0.45">
      <c r="A3" s="15"/>
      <c r="B3" s="609" t="s">
        <v>0</v>
      </c>
      <c r="C3" s="610"/>
      <c r="D3" s="610"/>
      <c r="E3" s="611"/>
      <c r="F3" s="15"/>
      <c r="G3" s="20"/>
      <c r="H3" s="15"/>
      <c r="I3" s="15"/>
      <c r="J3" s="15"/>
      <c r="K3" s="15"/>
      <c r="L3" s="15"/>
      <c r="M3" s="15"/>
    </row>
    <row r="4" spans="1:13" ht="16" thickBot="1" x14ac:dyDescent="0.4">
      <c r="A4" s="16"/>
      <c r="B4" s="15"/>
      <c r="C4" s="15"/>
      <c r="D4" s="15"/>
      <c r="E4" s="24"/>
      <c r="F4" s="15"/>
      <c r="G4" s="20"/>
      <c r="H4" s="15"/>
      <c r="I4" s="15"/>
      <c r="J4" s="15"/>
      <c r="K4" s="15"/>
      <c r="L4" s="15"/>
      <c r="M4" s="15"/>
    </row>
    <row r="5" spans="1:13" ht="16" thickBot="1" x14ac:dyDescent="0.4">
      <c r="A5" s="17"/>
      <c r="B5" s="607" t="s">
        <v>28</v>
      </c>
      <c r="C5" s="608"/>
      <c r="D5" s="25"/>
      <c r="E5" s="39">
        <f>SUM(G5-C33)</f>
        <v>-1275583.58</v>
      </c>
      <c r="F5" s="23"/>
      <c r="G5" s="97">
        <v>0</v>
      </c>
      <c r="H5" s="15"/>
      <c r="I5" s="15"/>
      <c r="J5" s="15"/>
      <c r="K5" s="15"/>
      <c r="L5" s="15"/>
      <c r="M5" s="15"/>
    </row>
    <row r="6" spans="1:13" x14ac:dyDescent="0.35">
      <c r="A6" s="15"/>
      <c r="B6" s="18"/>
      <c r="C6" s="15"/>
      <c r="D6" s="15"/>
      <c r="E6" s="19"/>
      <c r="F6" s="15"/>
      <c r="G6" s="20"/>
      <c r="H6" s="15"/>
      <c r="I6" s="15"/>
      <c r="J6" s="15"/>
      <c r="K6" s="15"/>
      <c r="L6" s="15"/>
      <c r="M6" s="15"/>
    </row>
    <row r="7" spans="1:13" x14ac:dyDescent="0.35">
      <c r="A7" s="604"/>
      <c r="B7" s="604"/>
      <c r="C7" s="21"/>
      <c r="D7" s="22"/>
      <c r="E7" s="21"/>
      <c r="F7" s="15"/>
      <c r="G7" s="20"/>
      <c r="H7" s="15"/>
      <c r="I7" s="15"/>
      <c r="J7" s="15"/>
      <c r="K7" s="15"/>
      <c r="L7" s="15"/>
      <c r="M7" s="15"/>
    </row>
    <row r="8" spans="1:13" ht="15" thickBot="1" x14ac:dyDescent="0.4">
      <c r="A8" s="15"/>
      <c r="B8" s="18"/>
      <c r="C8" s="15"/>
      <c r="D8" s="23"/>
      <c r="E8" s="19"/>
      <c r="F8" s="15"/>
      <c r="G8" s="20"/>
      <c r="H8" s="15"/>
      <c r="I8" s="15"/>
      <c r="J8" s="15"/>
      <c r="K8" s="15"/>
      <c r="L8" s="15"/>
      <c r="M8" s="15"/>
    </row>
    <row r="9" spans="1:13" ht="23.5" thickBot="1" x14ac:dyDescent="0.4">
      <c r="A9" s="26"/>
      <c r="B9" s="4" t="s">
        <v>2</v>
      </c>
      <c r="C9" s="6" t="s">
        <v>3</v>
      </c>
      <c r="D9" s="36"/>
      <c r="E9" s="6" t="s">
        <v>4</v>
      </c>
      <c r="F9" s="26"/>
      <c r="G9" s="32"/>
      <c r="H9" s="15"/>
      <c r="I9" s="15"/>
      <c r="J9" s="15"/>
      <c r="K9" s="15"/>
      <c r="L9" s="15"/>
      <c r="M9" s="15"/>
    </row>
    <row r="10" spans="1:13" x14ac:dyDescent="0.35">
      <c r="A10" s="27"/>
      <c r="B10" s="1" t="s">
        <v>5</v>
      </c>
      <c r="C10" s="91">
        <f>'Ward 1'!D5</f>
        <v>61994.6</v>
      </c>
      <c r="D10" s="37"/>
      <c r="E10" s="91">
        <f>'Ward 1'!F5</f>
        <v>89766</v>
      </c>
      <c r="F10" s="33"/>
      <c r="G10" s="31"/>
      <c r="H10" s="15"/>
      <c r="I10" s="15"/>
      <c r="J10" s="15"/>
      <c r="K10" s="15"/>
      <c r="L10" s="15"/>
      <c r="M10" s="15"/>
    </row>
    <row r="11" spans="1:13" x14ac:dyDescent="0.35">
      <c r="A11" s="27"/>
      <c r="B11" s="1" t="s">
        <v>6</v>
      </c>
      <c r="C11" s="91">
        <f>'Ward 2'!D5</f>
        <v>59502.770000000011</v>
      </c>
      <c r="D11" s="21"/>
      <c r="E11" s="91">
        <f>'Ward 2'!F5</f>
        <v>63418.31</v>
      </c>
      <c r="F11" s="33"/>
      <c r="G11" s="31"/>
      <c r="H11" s="15"/>
      <c r="I11" s="15"/>
      <c r="J11" s="15"/>
      <c r="K11" s="15"/>
      <c r="L11" s="15"/>
      <c r="M11" s="15"/>
    </row>
    <row r="12" spans="1:13" x14ac:dyDescent="0.35">
      <c r="A12" s="27"/>
      <c r="B12" s="1" t="s">
        <v>7</v>
      </c>
      <c r="C12" s="92">
        <f>'Ward 3'!D5</f>
        <v>59659.000000000007</v>
      </c>
      <c r="D12" s="35"/>
      <c r="E12" s="92">
        <f>'Ward 3'!F5</f>
        <v>239773.56000000003</v>
      </c>
      <c r="F12" s="33"/>
      <c r="G12" s="31"/>
      <c r="H12" s="15"/>
      <c r="I12" s="15"/>
      <c r="J12" s="15"/>
      <c r="K12" s="15"/>
      <c r="L12" s="15"/>
      <c r="M12" s="15"/>
    </row>
    <row r="13" spans="1:13" x14ac:dyDescent="0.35">
      <c r="A13" s="27"/>
      <c r="B13" s="1" t="s">
        <v>8</v>
      </c>
      <c r="C13" s="92">
        <f>'Ward 4'!D5</f>
        <v>59658.999999999993</v>
      </c>
      <c r="D13" s="35"/>
      <c r="E13" s="92">
        <f>'Ward 4'!F5</f>
        <v>825662</v>
      </c>
      <c r="F13" s="33"/>
      <c r="G13" s="31"/>
      <c r="H13" s="15"/>
      <c r="I13" s="15"/>
      <c r="J13" s="15"/>
      <c r="K13" s="15"/>
      <c r="L13" s="15"/>
      <c r="M13" s="15"/>
    </row>
    <row r="14" spans="1:13" x14ac:dyDescent="0.35">
      <c r="A14" s="27"/>
      <c r="B14" s="1" t="s">
        <v>9</v>
      </c>
      <c r="C14" s="92">
        <f>'Ward 5'!D5</f>
        <v>59411.8</v>
      </c>
      <c r="D14" s="35"/>
      <c r="E14" s="92">
        <f>'Ward 5'!F5</f>
        <v>198741.34</v>
      </c>
      <c r="F14" s="33"/>
      <c r="G14" s="31"/>
      <c r="H14" s="15"/>
      <c r="I14" s="15"/>
      <c r="J14" s="15"/>
      <c r="K14" s="15"/>
      <c r="L14" s="15"/>
      <c r="M14" s="15"/>
    </row>
    <row r="15" spans="1:13" x14ac:dyDescent="0.35">
      <c r="A15" s="27"/>
      <c r="B15" s="1" t="s">
        <v>10</v>
      </c>
      <c r="C15" s="92">
        <f>'Ward 6'!D5</f>
        <v>59801</v>
      </c>
      <c r="D15" s="35"/>
      <c r="E15" s="92">
        <f>'Ward 6'!F5</f>
        <v>422935.57</v>
      </c>
      <c r="F15" s="33"/>
      <c r="G15" s="31"/>
      <c r="H15" s="15"/>
      <c r="I15" s="15"/>
      <c r="J15" s="15"/>
      <c r="K15" s="15"/>
      <c r="L15" s="15"/>
      <c r="M15" s="15"/>
    </row>
    <row r="16" spans="1:13" x14ac:dyDescent="0.35">
      <c r="A16" s="27"/>
      <c r="B16" s="1" t="s">
        <v>11</v>
      </c>
      <c r="C16" s="92">
        <f>'Ward 7'!D5</f>
        <v>61899.4</v>
      </c>
      <c r="D16" s="35"/>
      <c r="E16" s="92">
        <f>'Ward 7'!F5</f>
        <v>328684</v>
      </c>
      <c r="F16" s="33"/>
      <c r="G16" s="31"/>
      <c r="H16" s="15"/>
      <c r="I16" s="15"/>
      <c r="J16" s="15"/>
      <c r="K16" s="15"/>
      <c r="L16" s="15"/>
      <c r="M16" s="15"/>
    </row>
    <row r="17" spans="1:13" x14ac:dyDescent="0.35">
      <c r="A17" s="27"/>
      <c r="B17" s="1" t="s">
        <v>12</v>
      </c>
      <c r="C17" s="92">
        <f>'Ward 8'!D5</f>
        <v>61994.6</v>
      </c>
      <c r="D17" s="35"/>
      <c r="E17" s="92">
        <f>'Ward 8'!F5</f>
        <v>89766</v>
      </c>
      <c r="F17" s="33"/>
      <c r="G17" s="31"/>
      <c r="H17" s="15"/>
      <c r="I17" s="15"/>
      <c r="J17" s="15"/>
      <c r="K17" s="15"/>
      <c r="L17" s="15"/>
      <c r="M17" s="15"/>
    </row>
    <row r="18" spans="1:13" x14ac:dyDescent="0.35">
      <c r="A18" s="27"/>
      <c r="B18" s="1" t="s">
        <v>13</v>
      </c>
      <c r="C18" s="92">
        <f>'Ward 9'!D5</f>
        <v>59659.28</v>
      </c>
      <c r="D18" s="35"/>
      <c r="E18" s="92">
        <f>'Ward 9'!F5</f>
        <v>228018.61</v>
      </c>
      <c r="F18" s="33"/>
      <c r="G18" s="31"/>
      <c r="H18" s="15"/>
      <c r="I18" s="15"/>
      <c r="J18" s="15"/>
      <c r="K18" s="15"/>
      <c r="L18" s="15"/>
      <c r="M18" s="15"/>
    </row>
    <row r="19" spans="1:13" x14ac:dyDescent="0.35">
      <c r="A19" s="27"/>
      <c r="B19" s="1" t="s">
        <v>14</v>
      </c>
      <c r="C19" s="92">
        <f>'Ward 10'!D5</f>
        <v>59658.97</v>
      </c>
      <c r="D19" s="35"/>
      <c r="E19" s="92">
        <f>'Ward 10'!F5</f>
        <v>338054.87</v>
      </c>
      <c r="F19" s="33"/>
      <c r="G19" s="31"/>
      <c r="H19" s="15"/>
      <c r="I19" s="15"/>
      <c r="J19" s="15"/>
      <c r="K19" s="15"/>
      <c r="L19" s="15"/>
      <c r="M19" s="15"/>
    </row>
    <row r="20" spans="1:13" x14ac:dyDescent="0.35">
      <c r="A20" s="27"/>
      <c r="B20" s="1" t="s">
        <v>15</v>
      </c>
      <c r="C20" s="92">
        <f>'Ward 11'!D5</f>
        <v>59659</v>
      </c>
      <c r="D20" s="35"/>
      <c r="E20" s="92">
        <f>'Ward 11'!F5</f>
        <v>487212</v>
      </c>
      <c r="F20" s="33"/>
      <c r="G20" s="31"/>
      <c r="H20" s="15"/>
      <c r="I20" s="15"/>
      <c r="J20" s="15"/>
      <c r="K20" s="15"/>
      <c r="L20" s="15"/>
      <c r="M20" s="15"/>
    </row>
    <row r="21" spans="1:13" x14ac:dyDescent="0.35">
      <c r="A21" s="27"/>
      <c r="B21" s="1" t="s">
        <v>16</v>
      </c>
      <c r="C21" s="92">
        <f>'Ward 12'!D5</f>
        <v>58767.02</v>
      </c>
      <c r="D21" s="35"/>
      <c r="E21" s="92">
        <f>'Ward 12'!F5</f>
        <v>105271.15</v>
      </c>
      <c r="F21" s="33"/>
      <c r="G21" s="31"/>
      <c r="H21" s="15"/>
      <c r="I21" s="15"/>
      <c r="J21" s="15"/>
      <c r="K21" s="15"/>
      <c r="L21" s="15"/>
      <c r="M21" s="15"/>
    </row>
    <row r="22" spans="1:13" x14ac:dyDescent="0.35">
      <c r="A22" s="27"/>
      <c r="B22" s="1" t="s">
        <v>17</v>
      </c>
      <c r="C22" s="92">
        <f>'Ward 13'!D5</f>
        <v>58710.28</v>
      </c>
      <c r="D22" s="35"/>
      <c r="E22" s="92">
        <f>'Ward 13'!F5</f>
        <v>462570.87</v>
      </c>
      <c r="F22" s="33"/>
      <c r="G22" s="31"/>
      <c r="H22" s="15"/>
      <c r="I22" s="15"/>
      <c r="J22" s="15"/>
      <c r="K22" s="15"/>
      <c r="L22" s="15"/>
      <c r="M22" s="15"/>
    </row>
    <row r="23" spans="1:13" x14ac:dyDescent="0.35">
      <c r="A23" s="27"/>
      <c r="B23" s="1" t="s">
        <v>18</v>
      </c>
      <c r="C23" s="92">
        <f>'Ward 14'!D5</f>
        <v>59708.87</v>
      </c>
      <c r="D23" s="35"/>
      <c r="E23" s="92">
        <f>'Ward 14'!F5</f>
        <v>32710.87</v>
      </c>
      <c r="F23" s="33"/>
      <c r="G23" s="31"/>
      <c r="H23" s="15"/>
      <c r="I23" s="15"/>
      <c r="J23" s="15"/>
      <c r="K23" s="15"/>
      <c r="L23" s="15"/>
      <c r="M23" s="15"/>
    </row>
    <row r="24" spans="1:13" x14ac:dyDescent="0.35">
      <c r="A24" s="27"/>
      <c r="B24" s="1" t="s">
        <v>19</v>
      </c>
      <c r="C24" s="92">
        <f>'Ward 15'!D5</f>
        <v>59659</v>
      </c>
      <c r="D24" s="35"/>
      <c r="E24" s="92">
        <f>'Ward 15'!F5</f>
        <v>317524</v>
      </c>
      <c r="F24" s="33"/>
      <c r="G24" s="31"/>
      <c r="H24" s="15"/>
      <c r="I24" s="15"/>
      <c r="J24" s="15"/>
      <c r="K24" s="15"/>
      <c r="L24" s="15"/>
      <c r="M24" s="15"/>
    </row>
    <row r="25" spans="1:13" x14ac:dyDescent="0.35">
      <c r="A25" s="27"/>
      <c r="B25" s="1" t="s">
        <v>20</v>
      </c>
      <c r="C25" s="92">
        <f>'Ward 16'!D5</f>
        <v>24081</v>
      </c>
      <c r="D25" s="35"/>
      <c r="E25" s="92">
        <f>'Ward 16'!F5</f>
        <v>109864</v>
      </c>
      <c r="F25" s="33"/>
      <c r="G25" s="31"/>
      <c r="H25" s="15"/>
      <c r="I25" s="15"/>
      <c r="J25" s="15"/>
      <c r="K25" s="15"/>
      <c r="L25" s="15"/>
      <c r="M25" s="15"/>
    </row>
    <row r="26" spans="1:13" x14ac:dyDescent="0.35">
      <c r="A26" s="27"/>
      <c r="B26" s="1" t="s">
        <v>21</v>
      </c>
      <c r="C26" s="92">
        <f>'Ward 17'!D5</f>
        <v>59658.7</v>
      </c>
      <c r="D26" s="35"/>
      <c r="E26" s="92">
        <f>'Ward 17'!F5</f>
        <v>176455.3</v>
      </c>
      <c r="F26" s="33"/>
      <c r="G26" s="31"/>
      <c r="H26" s="15"/>
      <c r="I26" s="15"/>
      <c r="J26" s="15"/>
      <c r="K26" s="15"/>
      <c r="L26" s="15"/>
      <c r="M26" s="15"/>
    </row>
    <row r="27" spans="1:13" x14ac:dyDescent="0.35">
      <c r="A27" s="27"/>
      <c r="B27" s="1" t="s">
        <v>22</v>
      </c>
      <c r="C27" s="92">
        <f>'Ward 18'!D5</f>
        <v>55549</v>
      </c>
      <c r="D27" s="35"/>
      <c r="E27" s="92">
        <f>'Ward 18'!F5</f>
        <v>208489</v>
      </c>
      <c r="F27" s="33"/>
      <c r="G27" s="31"/>
      <c r="H27" s="15"/>
      <c r="I27" s="15"/>
      <c r="J27" s="15"/>
      <c r="K27" s="15"/>
      <c r="L27" s="15"/>
      <c r="M27" s="15"/>
    </row>
    <row r="28" spans="1:13" x14ac:dyDescent="0.35">
      <c r="A28" s="27"/>
      <c r="B28" s="1" t="s">
        <v>23</v>
      </c>
      <c r="C28" s="92">
        <f>'Ward 19'!D5</f>
        <v>58791.609999999993</v>
      </c>
      <c r="D28" s="35"/>
      <c r="E28" s="92">
        <f>'Ward 19'!F5</f>
        <v>172829.8</v>
      </c>
      <c r="F28" s="33"/>
      <c r="G28" s="31"/>
      <c r="H28" s="15"/>
      <c r="I28" s="15"/>
      <c r="J28" s="15"/>
      <c r="K28" s="15"/>
      <c r="L28" s="15"/>
      <c r="M28" s="15"/>
    </row>
    <row r="29" spans="1:13" x14ac:dyDescent="0.35">
      <c r="A29" s="27"/>
      <c r="B29" s="1" t="s">
        <v>24</v>
      </c>
      <c r="C29" s="92">
        <f>'Ward 20'!D5</f>
        <v>58892.85</v>
      </c>
      <c r="D29" s="35"/>
      <c r="E29" s="92">
        <f>'Ward 20'!F5</f>
        <v>466725</v>
      </c>
      <c r="F29" s="33"/>
      <c r="G29" s="31"/>
      <c r="H29" s="15"/>
      <c r="I29" s="15"/>
      <c r="J29" s="15"/>
      <c r="K29" s="15"/>
      <c r="L29" s="15"/>
      <c r="M29" s="15"/>
    </row>
    <row r="30" spans="1:13" x14ac:dyDescent="0.35">
      <c r="A30" s="27"/>
      <c r="B30" s="1" t="s">
        <v>25</v>
      </c>
      <c r="C30" s="92">
        <f>'Ward 21'!D5</f>
        <v>59658.369999999995</v>
      </c>
      <c r="D30" s="35"/>
      <c r="E30" s="92">
        <f>'Ward 21'!F5</f>
        <v>452515.63</v>
      </c>
      <c r="F30" s="33"/>
      <c r="G30" s="31"/>
      <c r="H30" s="15"/>
      <c r="I30" s="15"/>
      <c r="J30" s="15"/>
      <c r="K30" s="15"/>
      <c r="L30" s="15"/>
      <c r="M30" s="15"/>
    </row>
    <row r="31" spans="1:13" ht="15" thickBot="1" x14ac:dyDescent="0.4">
      <c r="A31" s="27"/>
      <c r="B31" s="3" t="s">
        <v>26</v>
      </c>
      <c r="C31" s="93">
        <f>'Ward 22'!D5</f>
        <v>59207.46</v>
      </c>
      <c r="D31" s="35"/>
      <c r="E31" s="93">
        <f>'Ward 22'!F5</f>
        <v>112498.97</v>
      </c>
      <c r="F31" s="30"/>
      <c r="G31" s="31"/>
      <c r="H31" s="15"/>
      <c r="I31" s="15"/>
      <c r="J31" s="15"/>
      <c r="K31" s="15"/>
      <c r="L31" s="15"/>
      <c r="M31" s="15"/>
    </row>
    <row r="32" spans="1:13" ht="15" thickBot="1" x14ac:dyDescent="0.4">
      <c r="A32" s="27"/>
      <c r="B32" s="28"/>
      <c r="C32" s="29"/>
      <c r="D32" s="29"/>
      <c r="E32" s="29"/>
      <c r="F32" s="30"/>
      <c r="G32" s="31"/>
      <c r="H32" s="15"/>
      <c r="I32" s="15"/>
      <c r="J32" s="15"/>
      <c r="K32" s="15"/>
      <c r="L32" s="15"/>
      <c r="M32" s="15"/>
    </row>
    <row r="33" spans="1:13" ht="16" thickBot="1" x14ac:dyDescent="0.4">
      <c r="A33" s="605" t="s">
        <v>29</v>
      </c>
      <c r="B33" s="606"/>
      <c r="C33" s="38">
        <f>SUM(C10:C31)</f>
        <v>1275583.58</v>
      </c>
      <c r="D33" s="34"/>
      <c r="E33" s="38">
        <f>SUM(E10:E31)</f>
        <v>5929486.8499999996</v>
      </c>
      <c r="F33" s="15"/>
      <c r="G33" s="15"/>
      <c r="H33" s="15"/>
      <c r="I33" s="15"/>
      <c r="J33" s="15"/>
      <c r="K33" s="15"/>
      <c r="L33" s="15"/>
      <c r="M33" s="15"/>
    </row>
    <row r="34" spans="1:13" x14ac:dyDescent="0.3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  <row r="35" spans="1:13" x14ac:dyDescent="0.3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</row>
    <row r="36" spans="1:13" x14ac:dyDescent="0.3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</row>
    <row r="37" spans="1:13" x14ac:dyDescent="0.3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</sheetData>
  <sheetProtection password="C33E" sheet="1" objects="1" scenarios="1"/>
  <mergeCells count="4">
    <mergeCell ref="A7:B7"/>
    <mergeCell ref="A33:B33"/>
    <mergeCell ref="B5:C5"/>
    <mergeCell ref="B3:E3"/>
  </mergeCells>
  <hyperlinks>
    <hyperlink ref="B10" location="'Ward 1'!A1" tooltip="Ward 1" display="Ward 1" xr:uid="{FBB3BDEE-1E52-4425-A501-AA43B10ECB8F}"/>
    <hyperlink ref="B11" location="'Ward 2'!A1" tooltip="Ward 1" display="Ward 2" xr:uid="{A70DEA56-CCE7-41B2-80E5-6B85F8B9628C}"/>
    <hyperlink ref="B12" location="'Ward 3'!A1" tooltip="Ward 1" display="Ward 3" xr:uid="{953F72F5-57E3-4D2C-A7B9-D1DE1EFB9F17}"/>
    <hyperlink ref="B13" location="'Ward 4'!A1" tooltip="Ward 1" display="Ward 4" xr:uid="{62226EFA-5501-4CB4-AFD8-E26398246E43}"/>
    <hyperlink ref="B14" location="'Ward 5'!A1" tooltip="Ward 1" display="Ward 5" xr:uid="{E5E143C6-D58A-4EB0-A5AC-C296453FB702}"/>
    <hyperlink ref="B15" location="'Ward 6'!A1" tooltip="Ward 1" display="Ward 6" xr:uid="{81A0F553-8B8C-4B96-9E2D-7B77E3AD3E6D}"/>
    <hyperlink ref="B16" location="'Ward 7'!A1" tooltip="Ward 1" display="Ward 7" xr:uid="{5700A88E-62E9-4FE3-B3CC-E73BB0F1FEB8}"/>
    <hyperlink ref="B17" location="'Ward 8'!A1" tooltip="Ward 1" display="Ward 8" xr:uid="{5E488123-2277-4849-B426-CC8F5E0E00D1}"/>
    <hyperlink ref="B18" location="'Ward 9'!A1" tooltip="Ward 1" display="Ward 9" xr:uid="{3D54EE1A-922E-4B7C-823D-1280ECC15D9B}"/>
    <hyperlink ref="B19" location="'Ward 10'!A1" tooltip="Ward 1" display="Ward 10" xr:uid="{004882D6-86FE-41CF-9AD0-89EB707C704A}"/>
    <hyperlink ref="B20" location="'Ward 11'!A1" tooltip="Ward 1" display="Ward 11" xr:uid="{04884250-B08C-4F46-94BD-C57055B3DB53}"/>
    <hyperlink ref="B21" location="'Ward 12'!A1" tooltip="Ward 1" display="Ward 12" xr:uid="{893DC2DB-A855-4436-8AD1-7F240598DECC}"/>
    <hyperlink ref="B22" location="'Ward 13'!A1" tooltip="Ward 1" display="Ward 13" xr:uid="{58F190E1-8864-4CE1-AEC1-4CF7A6C3908E}"/>
    <hyperlink ref="B23" location="'Ward 14'!A1" tooltip="Ward 1" display="Ward 14" xr:uid="{0FA77FB5-BA70-424C-97FB-099A9E6B430F}"/>
    <hyperlink ref="B24" location="'Ward 15'!A1" tooltip="Ward 1" display="Ward 15" xr:uid="{2B21CB5C-B1F9-479E-95A6-4E25E835B43A}"/>
    <hyperlink ref="B25" location="'Ward 16'!A1" tooltip="Ward 1" display="Ward 16" xr:uid="{D2723FF7-2BCC-4983-A687-3913AD9D2AE0}"/>
    <hyperlink ref="B26" location="'Ward 17'!A1" tooltip="Ward 1" display="Ward 17" xr:uid="{9D250464-D22E-4ABA-B091-2209C6AA9958}"/>
    <hyperlink ref="B27" location="'Ward 18'!A1" tooltip="Ward 1" display="Ward 18" xr:uid="{93E659E5-B8DF-4613-871F-F5BFA5A7971E}"/>
    <hyperlink ref="B28" location="'Ward 19'!A1" tooltip="Ward 1" display="Ward 19" xr:uid="{5E73B747-64FA-47A5-80E5-1FF27CA8666C}"/>
    <hyperlink ref="B29" location="'Ward 20'!A1" tooltip="Ward 1" display="Ward 20" xr:uid="{E265F0D6-73E6-4AEE-84AA-835299ADCAA5}"/>
    <hyperlink ref="B30" location="'Ward 21'!A1" tooltip="Ward 1" display="Ward 21" xr:uid="{F27E91FD-5F9A-4689-B5DA-24251B6AC57A}"/>
    <hyperlink ref="B31" location="'Ward 22'!A1" tooltip="Ward 1" display="Ward 22" xr:uid="{9917438B-DB77-40FD-B2D7-42648D545FEF}"/>
  </hyperlink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584A2-EBE9-40C3-92D2-29112628E99B}">
  <dimension ref="A1:L46"/>
  <sheetViews>
    <sheetView workbookViewId="0">
      <selection activeCell="B32" sqref="B32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8'!A2</f>
        <v>WARD DISCRETIONARY BUDGETS  2012/13</v>
      </c>
      <c r="B2" s="79"/>
      <c r="C2" s="614" t="s">
        <v>42</v>
      </c>
      <c r="D2" s="614"/>
      <c r="E2" s="615"/>
      <c r="F2" s="89">
        <f>SUM(I2-D5)</f>
        <v>-0.27999999999883585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79</v>
      </c>
      <c r="B3" s="11" t="s">
        <v>32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49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59659.28</v>
      </c>
      <c r="E5" s="13"/>
      <c r="F5" s="88">
        <f>SUM(F8:F50)</f>
        <v>228018.61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175" t="s">
        <v>577</v>
      </c>
      <c r="B8" s="270" t="s">
        <v>578</v>
      </c>
      <c r="C8" s="177">
        <v>760</v>
      </c>
      <c r="D8" s="177">
        <v>410</v>
      </c>
      <c r="E8" s="178"/>
      <c r="F8" s="177">
        <v>350</v>
      </c>
      <c r="G8" s="214">
        <v>41060</v>
      </c>
      <c r="H8" s="180" t="s">
        <v>94</v>
      </c>
      <c r="I8" s="181">
        <v>41060</v>
      </c>
      <c r="J8" s="215"/>
      <c r="K8" s="9"/>
      <c r="L8" s="9"/>
    </row>
    <row r="9" spans="1:12" x14ac:dyDescent="0.35">
      <c r="A9" s="193" t="s">
        <v>579</v>
      </c>
      <c r="B9" s="41" t="s">
        <v>580</v>
      </c>
      <c r="C9" s="280">
        <v>1018</v>
      </c>
      <c r="D9" s="115">
        <v>500</v>
      </c>
      <c r="E9" s="159"/>
      <c r="F9" s="291">
        <v>518</v>
      </c>
      <c r="G9" s="171">
        <v>41051</v>
      </c>
      <c r="H9" s="155" t="s">
        <v>129</v>
      </c>
      <c r="I9" s="149">
        <v>41052</v>
      </c>
      <c r="J9" s="216"/>
      <c r="K9" s="9"/>
      <c r="L9" s="9"/>
    </row>
    <row r="10" spans="1:12" x14ac:dyDescent="0.35">
      <c r="A10" s="183" t="s">
        <v>581</v>
      </c>
      <c r="B10" s="40" t="s">
        <v>582</v>
      </c>
      <c r="C10" s="115">
        <v>10398</v>
      </c>
      <c r="D10" s="115">
        <v>500</v>
      </c>
      <c r="E10" s="159"/>
      <c r="F10" s="115">
        <v>9898</v>
      </c>
      <c r="G10" s="189">
        <v>41067</v>
      </c>
      <c r="H10" s="155" t="s">
        <v>94</v>
      </c>
      <c r="I10" s="149">
        <v>41067</v>
      </c>
      <c r="J10" s="216"/>
      <c r="K10" s="9"/>
      <c r="L10" s="9"/>
    </row>
    <row r="11" spans="1:12" x14ac:dyDescent="0.35">
      <c r="A11" s="183" t="s">
        <v>583</v>
      </c>
      <c r="B11" s="40" t="s">
        <v>584</v>
      </c>
      <c r="C11" s="165">
        <v>136</v>
      </c>
      <c r="D11" s="115">
        <v>136</v>
      </c>
      <c r="E11" s="159"/>
      <c r="F11" s="115">
        <v>0</v>
      </c>
      <c r="G11" s="189">
        <v>41067</v>
      </c>
      <c r="H11" s="155" t="s">
        <v>94</v>
      </c>
      <c r="I11" s="149">
        <v>41067</v>
      </c>
      <c r="J11" s="216"/>
      <c r="K11" s="9"/>
      <c r="L11" s="9"/>
    </row>
    <row r="12" spans="1:12" x14ac:dyDescent="0.35">
      <c r="A12" s="183" t="s">
        <v>585</v>
      </c>
      <c r="B12" s="40" t="s">
        <v>586</v>
      </c>
      <c r="C12" s="163">
        <v>727</v>
      </c>
      <c r="D12" s="115">
        <v>500</v>
      </c>
      <c r="E12" s="159"/>
      <c r="F12" s="115">
        <v>227</v>
      </c>
      <c r="G12" s="149">
        <v>41067</v>
      </c>
      <c r="H12" s="160" t="s">
        <v>94</v>
      </c>
      <c r="I12" s="149">
        <v>41067</v>
      </c>
      <c r="J12" s="216"/>
      <c r="K12" s="9"/>
      <c r="L12" s="9"/>
    </row>
    <row r="13" spans="1:12" x14ac:dyDescent="0.35">
      <c r="A13" s="183" t="s">
        <v>587</v>
      </c>
      <c r="B13" s="112" t="s">
        <v>588</v>
      </c>
      <c r="C13" s="185">
        <v>18780</v>
      </c>
      <c r="D13" s="185">
        <v>5000</v>
      </c>
      <c r="E13" s="186"/>
      <c r="F13" s="280">
        <v>13780</v>
      </c>
      <c r="G13" s="149">
        <v>41079</v>
      </c>
      <c r="H13" s="160" t="s">
        <v>115</v>
      </c>
      <c r="I13" s="217">
        <v>41080</v>
      </c>
      <c r="J13" s="216"/>
      <c r="K13" s="9"/>
      <c r="L13" s="9"/>
    </row>
    <row r="14" spans="1:12" x14ac:dyDescent="0.35">
      <c r="A14" s="183" t="s">
        <v>589</v>
      </c>
      <c r="B14" s="112" t="s">
        <v>590</v>
      </c>
      <c r="C14" s="185">
        <v>2937</v>
      </c>
      <c r="D14" s="185">
        <v>2637</v>
      </c>
      <c r="E14" s="186"/>
      <c r="F14" s="115">
        <v>300</v>
      </c>
      <c r="G14" s="149">
        <v>41088</v>
      </c>
      <c r="H14" s="160" t="s">
        <v>129</v>
      </c>
      <c r="I14" s="217">
        <v>41089</v>
      </c>
      <c r="J14" s="216"/>
      <c r="K14" s="9"/>
      <c r="L14" s="9"/>
    </row>
    <row r="15" spans="1:12" x14ac:dyDescent="0.35">
      <c r="A15" s="183" t="s">
        <v>591</v>
      </c>
      <c r="B15" s="112" t="s">
        <v>592</v>
      </c>
      <c r="C15" s="185">
        <v>314.39999999999998</v>
      </c>
      <c r="D15" s="185">
        <v>314.39999999999998</v>
      </c>
      <c r="E15" s="186"/>
      <c r="F15" s="191">
        <v>0</v>
      </c>
      <c r="G15" s="187">
        <v>41177</v>
      </c>
      <c r="H15" s="160" t="s">
        <v>94</v>
      </c>
      <c r="I15" s="217">
        <v>41177</v>
      </c>
      <c r="J15" s="216"/>
      <c r="K15" s="9"/>
      <c r="L15" s="9"/>
    </row>
    <row r="16" spans="1:12" x14ac:dyDescent="0.35">
      <c r="A16" s="183" t="s">
        <v>593</v>
      </c>
      <c r="B16" s="112" t="s">
        <v>594</v>
      </c>
      <c r="C16" s="185">
        <v>3850</v>
      </c>
      <c r="D16" s="185">
        <v>500</v>
      </c>
      <c r="E16" s="186"/>
      <c r="F16" s="191">
        <v>3350</v>
      </c>
      <c r="G16" s="187">
        <v>41107</v>
      </c>
      <c r="H16" s="160" t="s">
        <v>94</v>
      </c>
      <c r="I16" s="217">
        <v>41089</v>
      </c>
      <c r="J16" s="216"/>
      <c r="K16" s="9"/>
      <c r="L16" s="9"/>
    </row>
    <row r="17" spans="1:12" x14ac:dyDescent="0.35">
      <c r="A17" s="183" t="s">
        <v>595</v>
      </c>
      <c r="B17" s="99" t="s">
        <v>596</v>
      </c>
      <c r="C17" s="185">
        <v>0</v>
      </c>
      <c r="D17" s="185">
        <v>300</v>
      </c>
      <c r="E17" s="186"/>
      <c r="F17" s="191">
        <v>143.72999999999999</v>
      </c>
      <c r="G17" s="187">
        <v>41128</v>
      </c>
      <c r="H17" s="160" t="s">
        <v>91</v>
      </c>
      <c r="I17" s="217">
        <v>41142</v>
      </c>
      <c r="J17" s="216"/>
      <c r="K17" s="9"/>
      <c r="L17" s="9"/>
    </row>
    <row r="18" spans="1:12" x14ac:dyDescent="0.35">
      <c r="A18" s="183" t="s">
        <v>597</v>
      </c>
      <c r="B18" s="112" t="s">
        <v>598</v>
      </c>
      <c r="C18" s="280">
        <v>11000</v>
      </c>
      <c r="D18" s="185">
        <v>7500</v>
      </c>
      <c r="E18" s="186"/>
      <c r="F18" s="291">
        <v>3500</v>
      </c>
      <c r="G18" s="187">
        <v>41277</v>
      </c>
      <c r="H18" s="155" t="s">
        <v>115</v>
      </c>
      <c r="I18" s="217">
        <v>41277</v>
      </c>
      <c r="J18" s="216"/>
      <c r="K18" s="9"/>
      <c r="L18" s="9"/>
    </row>
    <row r="19" spans="1:12" x14ac:dyDescent="0.35">
      <c r="A19" s="183" t="s">
        <v>599</v>
      </c>
      <c r="B19" s="112" t="s">
        <v>600</v>
      </c>
      <c r="C19" s="280">
        <v>48000</v>
      </c>
      <c r="D19" s="185">
        <v>9000</v>
      </c>
      <c r="E19" s="186"/>
      <c r="F19" s="291">
        <v>39000</v>
      </c>
      <c r="G19" s="187">
        <v>41263</v>
      </c>
      <c r="H19" s="155">
        <v>0</v>
      </c>
      <c r="I19" s="217">
        <v>41263</v>
      </c>
      <c r="J19" s="216"/>
      <c r="K19" s="9"/>
      <c r="L19" s="9"/>
    </row>
    <row r="20" spans="1:12" x14ac:dyDescent="0.35">
      <c r="A20" s="183" t="s">
        <v>601</v>
      </c>
      <c r="B20" s="112" t="s">
        <v>602</v>
      </c>
      <c r="C20" s="280">
        <v>1550</v>
      </c>
      <c r="D20" s="280">
        <v>450</v>
      </c>
      <c r="E20" s="186"/>
      <c r="F20" s="291">
        <v>1100</v>
      </c>
      <c r="G20" s="187">
        <v>41157</v>
      </c>
      <c r="H20" s="155" t="s">
        <v>94</v>
      </c>
      <c r="I20" s="217">
        <v>41158</v>
      </c>
      <c r="J20" s="216"/>
      <c r="K20" s="9"/>
      <c r="L20" s="9"/>
    </row>
    <row r="21" spans="1:12" x14ac:dyDescent="0.35">
      <c r="A21" s="183" t="s">
        <v>603</v>
      </c>
      <c r="B21" s="292" t="s">
        <v>604</v>
      </c>
      <c r="C21" s="280">
        <v>107990</v>
      </c>
      <c r="D21" s="185">
        <v>5956</v>
      </c>
      <c r="E21" s="191"/>
      <c r="F21" s="280">
        <v>102034</v>
      </c>
      <c r="G21" s="187">
        <v>41169</v>
      </c>
      <c r="H21" s="155" t="s">
        <v>94</v>
      </c>
      <c r="I21" s="217">
        <v>41169</v>
      </c>
      <c r="J21" s="216"/>
      <c r="K21" s="9"/>
      <c r="L21" s="9"/>
    </row>
    <row r="22" spans="1:12" x14ac:dyDescent="0.35">
      <c r="A22" s="183" t="s">
        <v>605</v>
      </c>
      <c r="B22" s="112" t="s">
        <v>606</v>
      </c>
      <c r="C22" s="280">
        <v>5945</v>
      </c>
      <c r="D22" s="185">
        <v>3479</v>
      </c>
      <c r="E22" s="186"/>
      <c r="F22" s="191">
        <v>2466</v>
      </c>
      <c r="G22" s="187">
        <v>41172</v>
      </c>
      <c r="H22" s="155" t="s">
        <v>94</v>
      </c>
      <c r="I22" s="217">
        <v>41173</v>
      </c>
      <c r="J22" s="216"/>
      <c r="K22" s="9"/>
      <c r="L22" s="9"/>
    </row>
    <row r="23" spans="1:12" x14ac:dyDescent="0.35">
      <c r="A23" s="183" t="s">
        <v>607</v>
      </c>
      <c r="B23" s="112" t="s">
        <v>608</v>
      </c>
      <c r="C23" s="185">
        <v>4875.24</v>
      </c>
      <c r="D23" s="185">
        <v>3000</v>
      </c>
      <c r="E23" s="186"/>
      <c r="F23" s="191">
        <v>1875.24</v>
      </c>
      <c r="G23" s="187">
        <v>41157</v>
      </c>
      <c r="H23" s="160" t="s">
        <v>94</v>
      </c>
      <c r="I23" s="187">
        <v>41157</v>
      </c>
      <c r="J23" s="184"/>
      <c r="K23" s="9"/>
      <c r="L23" s="9"/>
    </row>
    <row r="24" spans="1:12" x14ac:dyDescent="0.35">
      <c r="A24" s="218" t="s">
        <v>609</v>
      </c>
      <c r="B24" s="112" t="s">
        <v>610</v>
      </c>
      <c r="C24" s="280">
        <v>2110</v>
      </c>
      <c r="D24" s="185">
        <v>300</v>
      </c>
      <c r="E24" s="40"/>
      <c r="F24" s="191">
        <v>1710</v>
      </c>
      <c r="G24" s="187">
        <v>41219</v>
      </c>
      <c r="H24" s="160" t="s">
        <v>94</v>
      </c>
      <c r="I24" s="217">
        <v>41221</v>
      </c>
      <c r="J24" s="190"/>
      <c r="K24" s="9"/>
      <c r="L24" s="9"/>
    </row>
    <row r="25" spans="1:12" x14ac:dyDescent="0.35">
      <c r="A25" s="218" t="s">
        <v>611</v>
      </c>
      <c r="B25" s="112" t="s">
        <v>612</v>
      </c>
      <c r="C25" s="185">
        <v>1160</v>
      </c>
      <c r="D25" s="280">
        <v>300</v>
      </c>
      <c r="E25" s="40"/>
      <c r="F25" s="291">
        <v>860</v>
      </c>
      <c r="G25" s="187">
        <v>41219</v>
      </c>
      <c r="H25" s="160" t="s">
        <v>94</v>
      </c>
      <c r="I25" s="217">
        <v>41236</v>
      </c>
      <c r="J25" s="190"/>
      <c r="K25" s="9"/>
      <c r="L25" s="9"/>
    </row>
    <row r="26" spans="1:12" x14ac:dyDescent="0.35">
      <c r="A26" s="219" t="s">
        <v>613</v>
      </c>
      <c r="B26" s="112" t="s">
        <v>614</v>
      </c>
      <c r="C26" s="185">
        <v>2000</v>
      </c>
      <c r="D26" s="280">
        <v>1200</v>
      </c>
      <c r="E26" s="40"/>
      <c r="F26" s="191">
        <v>200</v>
      </c>
      <c r="G26" s="187">
        <v>41334</v>
      </c>
      <c r="H26" s="160" t="s">
        <v>115</v>
      </c>
      <c r="I26" s="217">
        <v>41337</v>
      </c>
      <c r="J26" s="190"/>
      <c r="K26" s="9"/>
      <c r="L26" s="9"/>
    </row>
    <row r="27" spans="1:12" x14ac:dyDescent="0.35">
      <c r="A27" s="219" t="s">
        <v>615</v>
      </c>
      <c r="B27" s="99" t="s">
        <v>616</v>
      </c>
      <c r="C27" s="185">
        <v>2626</v>
      </c>
      <c r="D27" s="185">
        <v>1313</v>
      </c>
      <c r="E27" s="40"/>
      <c r="F27" s="291">
        <v>1313</v>
      </c>
      <c r="G27" s="187">
        <v>41240</v>
      </c>
      <c r="H27" s="160" t="s">
        <v>94</v>
      </c>
      <c r="I27" s="217">
        <v>41256</v>
      </c>
      <c r="J27" s="190"/>
      <c r="K27" s="9"/>
      <c r="L27" s="9"/>
    </row>
    <row r="28" spans="1:12" x14ac:dyDescent="0.35">
      <c r="A28" s="219" t="s">
        <v>617</v>
      </c>
      <c r="B28" s="99" t="s">
        <v>618</v>
      </c>
      <c r="C28" s="40">
        <v>710</v>
      </c>
      <c r="D28" s="185">
        <v>500</v>
      </c>
      <c r="E28" s="40"/>
      <c r="F28" s="191">
        <v>210</v>
      </c>
      <c r="G28" s="187">
        <v>41242</v>
      </c>
      <c r="H28" s="160" t="s">
        <v>94</v>
      </c>
      <c r="I28" s="217">
        <v>41246</v>
      </c>
      <c r="J28" s="190"/>
      <c r="K28" s="9"/>
      <c r="L28" s="9"/>
    </row>
    <row r="29" spans="1:12" x14ac:dyDescent="0.35">
      <c r="A29" s="219" t="s">
        <v>619</v>
      </c>
      <c r="B29" s="99" t="s">
        <v>620</v>
      </c>
      <c r="C29" s="185">
        <v>1200</v>
      </c>
      <c r="D29" s="185">
        <v>300</v>
      </c>
      <c r="E29" s="40"/>
      <c r="F29" s="191">
        <v>900</v>
      </c>
      <c r="G29" s="187">
        <v>41242</v>
      </c>
      <c r="H29" s="160" t="s">
        <v>94</v>
      </c>
      <c r="I29" s="217">
        <v>41243</v>
      </c>
      <c r="J29" s="190"/>
      <c r="K29" s="9"/>
      <c r="L29" s="9"/>
    </row>
    <row r="30" spans="1:12" x14ac:dyDescent="0.35">
      <c r="A30" s="219" t="s">
        <v>621</v>
      </c>
      <c r="B30" s="99" t="s">
        <v>622</v>
      </c>
      <c r="C30" s="185">
        <v>400</v>
      </c>
      <c r="D30" s="185">
        <v>300</v>
      </c>
      <c r="E30" s="40"/>
      <c r="F30" s="191">
        <v>100</v>
      </c>
      <c r="G30" s="187">
        <v>41243</v>
      </c>
      <c r="H30" s="160" t="s">
        <v>94</v>
      </c>
      <c r="I30" s="217">
        <v>41246</v>
      </c>
      <c r="J30" s="190"/>
      <c r="K30" s="9"/>
      <c r="L30" s="9"/>
    </row>
    <row r="31" spans="1:12" x14ac:dyDescent="0.35">
      <c r="A31" s="219" t="s">
        <v>623</v>
      </c>
      <c r="B31" s="112" t="s">
        <v>624</v>
      </c>
      <c r="C31" s="185">
        <v>11000</v>
      </c>
      <c r="D31" s="220">
        <v>7500</v>
      </c>
      <c r="E31" s="186"/>
      <c r="F31" s="188">
        <v>3500</v>
      </c>
      <c r="G31" s="187">
        <v>41277</v>
      </c>
      <c r="H31" s="155" t="s">
        <v>115</v>
      </c>
      <c r="I31" s="217">
        <v>41277</v>
      </c>
      <c r="J31" s="216"/>
      <c r="K31" s="9"/>
      <c r="L31" s="9"/>
    </row>
    <row r="32" spans="1:12" x14ac:dyDescent="0.35">
      <c r="A32" s="221" t="s">
        <v>625</v>
      </c>
      <c r="B32" s="112" t="s">
        <v>626</v>
      </c>
      <c r="C32" s="165">
        <v>1800</v>
      </c>
      <c r="D32" s="165">
        <v>1800</v>
      </c>
      <c r="E32" s="186"/>
      <c r="F32" s="291">
        <v>0</v>
      </c>
      <c r="G32" s="187">
        <v>41277</v>
      </c>
      <c r="H32" s="160">
        <v>0</v>
      </c>
      <c r="I32" s="211"/>
      <c r="J32" s="184"/>
      <c r="K32" s="9"/>
      <c r="L32" s="9"/>
    </row>
    <row r="33" spans="1:12" x14ac:dyDescent="0.35">
      <c r="A33" s="221" t="s">
        <v>627</v>
      </c>
      <c r="B33" s="112" t="s">
        <v>628</v>
      </c>
      <c r="C33" s="165">
        <v>2849.52</v>
      </c>
      <c r="D33" s="222">
        <v>2849.52</v>
      </c>
      <c r="E33" s="186"/>
      <c r="F33" s="188">
        <v>0</v>
      </c>
      <c r="G33" s="187">
        <v>41325</v>
      </c>
      <c r="H33" s="160">
        <v>0</v>
      </c>
      <c r="I33" s="217">
        <v>41325</v>
      </c>
      <c r="J33" s="184"/>
      <c r="K33" s="9"/>
      <c r="L33" s="9"/>
    </row>
    <row r="34" spans="1:12" ht="15" thickBot="1" x14ac:dyDescent="0.4">
      <c r="A34" s="221" t="s">
        <v>629</v>
      </c>
      <c r="B34" s="112" t="s">
        <v>630</v>
      </c>
      <c r="C34" s="165">
        <v>200</v>
      </c>
      <c r="D34" s="165">
        <v>200</v>
      </c>
      <c r="E34" s="186"/>
      <c r="F34" s="188">
        <v>0</v>
      </c>
      <c r="G34" s="187">
        <v>41279</v>
      </c>
      <c r="H34" s="160" t="s">
        <v>115</v>
      </c>
      <c r="I34" s="217">
        <v>41279</v>
      </c>
      <c r="J34" s="226"/>
      <c r="K34" s="9"/>
      <c r="L34" s="9"/>
    </row>
    <row r="35" spans="1:12" x14ac:dyDescent="0.35">
      <c r="A35" s="221" t="s">
        <v>631</v>
      </c>
      <c r="B35" s="99" t="s">
        <v>632</v>
      </c>
      <c r="C35" s="280">
        <v>500</v>
      </c>
      <c r="D35" s="280">
        <v>500</v>
      </c>
      <c r="E35" s="186"/>
      <c r="F35" s="291">
        <v>0</v>
      </c>
      <c r="G35" s="187">
        <v>41348</v>
      </c>
      <c r="H35" s="155" t="s">
        <v>94</v>
      </c>
      <c r="I35" s="187">
        <v>41348</v>
      </c>
      <c r="J35" s="78"/>
      <c r="K35" s="9"/>
      <c r="L35" s="9"/>
    </row>
    <row r="36" spans="1:12" x14ac:dyDescent="0.35">
      <c r="A36" s="221" t="s">
        <v>633</v>
      </c>
      <c r="B36" s="99" t="s">
        <v>634</v>
      </c>
      <c r="C36" s="280">
        <v>1500</v>
      </c>
      <c r="D36" s="280">
        <v>1500</v>
      </c>
      <c r="E36" s="186"/>
      <c r="F36" s="291">
        <v>0</v>
      </c>
      <c r="G36" s="187">
        <v>41353</v>
      </c>
      <c r="H36" s="155" t="s">
        <v>94</v>
      </c>
      <c r="I36" s="187">
        <v>41354</v>
      </c>
      <c r="J36" s="78"/>
      <c r="K36" s="9"/>
      <c r="L36" s="9"/>
    </row>
    <row r="37" spans="1:12" x14ac:dyDescent="0.35">
      <c r="A37" s="293" t="s">
        <v>635</v>
      </c>
      <c r="B37" s="99" t="s">
        <v>636</v>
      </c>
      <c r="C37" s="280">
        <v>300</v>
      </c>
      <c r="D37" s="280">
        <v>114.36</v>
      </c>
      <c r="E37" s="186"/>
      <c r="F37" s="291">
        <v>185.64</v>
      </c>
      <c r="G37" s="187">
        <v>41363</v>
      </c>
      <c r="H37" s="155" t="s">
        <v>94</v>
      </c>
      <c r="I37" s="187">
        <v>41364</v>
      </c>
      <c r="J37" s="230"/>
      <c r="K37" s="9"/>
      <c r="L37" s="9"/>
    </row>
    <row r="38" spans="1:12" ht="15" thickBot="1" x14ac:dyDescent="0.4">
      <c r="A38" s="294" t="s">
        <v>637</v>
      </c>
      <c r="B38" s="195" t="s">
        <v>638</v>
      </c>
      <c r="C38" s="295">
        <v>41298</v>
      </c>
      <c r="D38" s="295">
        <v>800</v>
      </c>
      <c r="E38" s="224"/>
      <c r="F38" s="296">
        <v>40498</v>
      </c>
      <c r="G38" s="225">
        <v>41353</v>
      </c>
      <c r="H38" s="297" t="s">
        <v>94</v>
      </c>
      <c r="I38" s="225">
        <v>41354</v>
      </c>
      <c r="J38" s="230"/>
      <c r="K38" s="9"/>
      <c r="L38" s="9"/>
    </row>
    <row r="39" spans="1:12" x14ac:dyDescent="0.35">
      <c r="A39" s="9"/>
      <c r="B39" s="227"/>
      <c r="C39" s="231"/>
      <c r="D39" s="231"/>
      <c r="E39" s="228"/>
      <c r="F39" s="232"/>
      <c r="G39" s="78"/>
      <c r="H39" s="229"/>
      <c r="I39" s="230"/>
      <c r="J39" s="233"/>
      <c r="K39" s="9"/>
      <c r="L39" s="9"/>
    </row>
    <row r="40" spans="1:12" x14ac:dyDescent="0.35">
      <c r="A40" s="152"/>
      <c r="B40" s="169"/>
      <c r="C40" s="167"/>
      <c r="D40" s="167"/>
      <c r="E40" s="158"/>
      <c r="F40" s="172"/>
      <c r="G40" s="162"/>
      <c r="H40" s="161"/>
      <c r="I40" s="162"/>
      <c r="J40" s="162"/>
    </row>
    <row r="41" spans="1:12" x14ac:dyDescent="0.35">
      <c r="A41" s="152"/>
      <c r="B41" s="170"/>
      <c r="C41" s="167"/>
      <c r="D41" s="167"/>
      <c r="E41" s="158"/>
      <c r="F41" s="172"/>
      <c r="G41" s="152"/>
      <c r="H41" s="161"/>
      <c r="I41" s="152"/>
      <c r="J41" s="162"/>
    </row>
    <row r="42" spans="1:12" x14ac:dyDescent="0.35">
      <c r="A42" s="152"/>
      <c r="B42" s="169"/>
      <c r="C42" s="157"/>
      <c r="D42" s="157"/>
      <c r="E42" s="158"/>
      <c r="F42" s="166"/>
      <c r="G42" s="162"/>
      <c r="H42" s="161"/>
      <c r="I42" s="162"/>
      <c r="J42" s="168"/>
    </row>
    <row r="43" spans="1:12" x14ac:dyDescent="0.35">
      <c r="A43" s="152"/>
      <c r="B43" s="169"/>
      <c r="C43" s="167"/>
      <c r="D43" s="167"/>
      <c r="E43" s="158"/>
      <c r="F43" s="172"/>
      <c r="G43" s="162"/>
      <c r="H43" s="161"/>
      <c r="I43" s="162"/>
      <c r="J43" s="162"/>
    </row>
    <row r="44" spans="1:12" x14ac:dyDescent="0.35">
      <c r="A44" s="152"/>
      <c r="B44" s="169"/>
      <c r="C44" s="157"/>
      <c r="D44" s="157"/>
      <c r="E44" s="158"/>
      <c r="F44" s="173"/>
      <c r="G44" s="162"/>
      <c r="H44" s="161"/>
      <c r="I44" s="162"/>
      <c r="J44" s="162"/>
    </row>
    <row r="45" spans="1:12" x14ac:dyDescent="0.35">
      <c r="A45" s="152"/>
      <c r="B45" s="169"/>
      <c r="C45" s="157"/>
      <c r="D45" s="157"/>
      <c r="E45" s="158"/>
      <c r="F45" s="173"/>
      <c r="G45" s="162"/>
      <c r="H45" s="164"/>
      <c r="I45" s="162"/>
      <c r="J45" s="162"/>
    </row>
    <row r="46" spans="1:12" x14ac:dyDescent="0.35">
      <c r="A46" s="174"/>
      <c r="B46" s="170"/>
      <c r="C46" s="157"/>
      <c r="D46" s="157"/>
      <c r="E46" s="158"/>
      <c r="F46" s="166"/>
      <c r="G46" s="162"/>
      <c r="H46" s="161"/>
      <c r="I46" s="162"/>
      <c r="J46" s="16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EAFE-C2B0-4C5B-A965-BF432C0D1865}">
  <dimension ref="A1:L44"/>
  <sheetViews>
    <sheetView workbookViewId="0">
      <selection activeCell="F30" sqref="F30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  <col min="10" max="10" width="11.816406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9'!A2</f>
        <v>WARD DISCRETIONARY BUDGETS  2012/13</v>
      </c>
      <c r="B2" s="79"/>
      <c r="C2" s="614" t="s">
        <v>42</v>
      </c>
      <c r="D2" s="614"/>
      <c r="E2" s="615"/>
      <c r="F2" s="89">
        <f>SUM(I2-D5)</f>
        <v>1.0299999999988358</v>
      </c>
      <c r="G2" s="80"/>
      <c r="H2" s="81"/>
      <c r="I2" s="450">
        <v>59660</v>
      </c>
      <c r="J2" s="12"/>
      <c r="K2" s="9"/>
      <c r="L2" s="9"/>
    </row>
    <row r="3" spans="1:12" x14ac:dyDescent="0.35">
      <c r="A3" s="11" t="s">
        <v>78</v>
      </c>
      <c r="B3" s="11" t="s">
        <v>32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50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59658.97</v>
      </c>
      <c r="E5" s="13"/>
      <c r="F5" s="88">
        <f>SUM(F8:F50)</f>
        <v>338054.87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298" t="s">
        <v>639</v>
      </c>
      <c r="B8" s="176" t="s">
        <v>640</v>
      </c>
      <c r="C8" s="299">
        <v>1200</v>
      </c>
      <c r="D8" s="299">
        <v>600</v>
      </c>
      <c r="E8" s="300"/>
      <c r="F8" s="299">
        <v>600</v>
      </c>
      <c r="G8" s="301">
        <v>41059</v>
      </c>
      <c r="H8" s="180" t="s">
        <v>129</v>
      </c>
      <c r="I8" s="302">
        <v>41060</v>
      </c>
      <c r="J8" s="236"/>
      <c r="K8" s="9"/>
      <c r="L8" s="9"/>
    </row>
    <row r="9" spans="1:12" x14ac:dyDescent="0.35">
      <c r="A9" s="205" t="s">
        <v>641</v>
      </c>
      <c r="B9" s="99" t="s">
        <v>642</v>
      </c>
      <c r="C9" s="185">
        <v>5300</v>
      </c>
      <c r="D9" s="185">
        <v>2500</v>
      </c>
      <c r="E9" s="40"/>
      <c r="F9" s="191">
        <v>2500</v>
      </c>
      <c r="G9" s="187">
        <v>41262</v>
      </c>
      <c r="H9" s="155" t="s">
        <v>94</v>
      </c>
      <c r="I9" s="103">
        <v>41277</v>
      </c>
      <c r="J9" s="237"/>
      <c r="K9" s="9"/>
      <c r="L9" s="9"/>
    </row>
    <row r="10" spans="1:12" x14ac:dyDescent="0.35">
      <c r="A10" s="205" t="s">
        <v>643</v>
      </c>
      <c r="B10" s="99" t="s">
        <v>644</v>
      </c>
      <c r="C10" s="185">
        <v>150</v>
      </c>
      <c r="D10" s="280">
        <v>150</v>
      </c>
      <c r="E10" s="186"/>
      <c r="F10" s="191">
        <v>0</v>
      </c>
      <c r="G10" s="189">
        <v>41059</v>
      </c>
      <c r="H10" s="155" t="s">
        <v>94</v>
      </c>
      <c r="I10" s="103">
        <v>41060</v>
      </c>
      <c r="J10" s="237"/>
      <c r="K10" s="9"/>
      <c r="L10" s="9"/>
    </row>
    <row r="11" spans="1:12" x14ac:dyDescent="0.35">
      <c r="A11" s="205" t="s">
        <v>645</v>
      </c>
      <c r="B11" s="99" t="s">
        <v>646</v>
      </c>
      <c r="C11" s="115">
        <v>5800</v>
      </c>
      <c r="D11" s="115">
        <v>1500</v>
      </c>
      <c r="E11" s="159"/>
      <c r="F11" s="115">
        <v>4300</v>
      </c>
      <c r="G11" s="189">
        <v>41045</v>
      </c>
      <c r="H11" s="155" t="s">
        <v>91</v>
      </c>
      <c r="I11" s="103">
        <v>41046</v>
      </c>
      <c r="J11" s="237"/>
      <c r="K11" s="9"/>
      <c r="L11" s="9"/>
    </row>
    <row r="12" spans="1:12" x14ac:dyDescent="0.35">
      <c r="A12" s="205" t="s">
        <v>647</v>
      </c>
      <c r="B12" s="99" t="s">
        <v>648</v>
      </c>
      <c r="C12" s="115">
        <v>2670</v>
      </c>
      <c r="D12" s="115">
        <v>300</v>
      </c>
      <c r="E12" s="159"/>
      <c r="F12" s="115">
        <v>2370</v>
      </c>
      <c r="G12" s="189">
        <v>41059</v>
      </c>
      <c r="H12" s="160" t="s">
        <v>129</v>
      </c>
      <c r="I12" s="103">
        <v>41060</v>
      </c>
      <c r="J12" s="237"/>
      <c r="K12" s="9"/>
      <c r="L12" s="9"/>
    </row>
    <row r="13" spans="1:12" x14ac:dyDescent="0.35">
      <c r="A13" s="205" t="s">
        <v>649</v>
      </c>
      <c r="B13" s="99" t="s">
        <v>650</v>
      </c>
      <c r="C13" s="115">
        <v>3508</v>
      </c>
      <c r="D13" s="115">
        <v>1500</v>
      </c>
      <c r="E13" s="159"/>
      <c r="F13" s="115">
        <v>2000</v>
      </c>
      <c r="G13" s="189">
        <v>41045</v>
      </c>
      <c r="H13" s="160" t="s">
        <v>115</v>
      </c>
      <c r="I13" s="238">
        <v>41046</v>
      </c>
      <c r="J13" s="239"/>
      <c r="K13" s="9"/>
      <c r="L13" s="9"/>
    </row>
    <row r="14" spans="1:12" x14ac:dyDescent="0.35">
      <c r="A14" s="205" t="s">
        <v>651</v>
      </c>
      <c r="B14" s="99" t="s">
        <v>652</v>
      </c>
      <c r="C14" s="115">
        <v>2900</v>
      </c>
      <c r="D14" s="115">
        <v>1500</v>
      </c>
      <c r="E14" s="159"/>
      <c r="F14" s="115">
        <v>1400</v>
      </c>
      <c r="G14" s="189">
        <v>41045</v>
      </c>
      <c r="H14" s="160" t="s">
        <v>94</v>
      </c>
      <c r="I14" s="238">
        <v>41047</v>
      </c>
      <c r="J14" s="239"/>
      <c r="K14" s="9"/>
      <c r="L14" s="9"/>
    </row>
    <row r="15" spans="1:12" x14ac:dyDescent="0.35">
      <c r="A15" s="205" t="s">
        <v>653</v>
      </c>
      <c r="B15" s="99" t="s">
        <v>654</v>
      </c>
      <c r="C15" s="163">
        <v>1050</v>
      </c>
      <c r="D15" s="115">
        <v>500</v>
      </c>
      <c r="E15" s="159"/>
      <c r="F15" s="115">
        <v>550</v>
      </c>
      <c r="G15" s="149">
        <v>41050</v>
      </c>
      <c r="H15" s="160" t="s">
        <v>94</v>
      </c>
      <c r="I15" s="238">
        <v>41051</v>
      </c>
      <c r="J15" s="239"/>
      <c r="K15" s="9"/>
      <c r="L15" s="9"/>
    </row>
    <row r="16" spans="1:12" x14ac:dyDescent="0.35">
      <c r="A16" s="205" t="s">
        <v>655</v>
      </c>
      <c r="B16" s="112" t="s">
        <v>656</v>
      </c>
      <c r="C16" s="185">
        <v>385</v>
      </c>
      <c r="D16" s="185">
        <v>350</v>
      </c>
      <c r="E16" s="186"/>
      <c r="F16" s="185">
        <v>35</v>
      </c>
      <c r="G16" s="149">
        <v>41050</v>
      </c>
      <c r="H16" s="155" t="s">
        <v>129</v>
      </c>
      <c r="I16" s="238">
        <v>41051</v>
      </c>
      <c r="J16" s="237"/>
      <c r="K16" s="9"/>
      <c r="L16" s="9"/>
    </row>
    <row r="17" spans="1:12" x14ac:dyDescent="0.35">
      <c r="A17" s="205" t="s">
        <v>657</v>
      </c>
      <c r="B17" s="99" t="s">
        <v>658</v>
      </c>
      <c r="C17" s="185">
        <v>11027</v>
      </c>
      <c r="D17" s="185">
        <v>5000</v>
      </c>
      <c r="E17" s="186"/>
      <c r="F17" s="115">
        <v>6027</v>
      </c>
      <c r="G17" s="149">
        <v>41072</v>
      </c>
      <c r="H17" s="160" t="s">
        <v>94</v>
      </c>
      <c r="I17" s="238">
        <v>41072</v>
      </c>
      <c r="J17" s="239"/>
      <c r="K17" s="9"/>
      <c r="L17" s="9"/>
    </row>
    <row r="18" spans="1:12" x14ac:dyDescent="0.35">
      <c r="A18" s="205" t="s">
        <v>659</v>
      </c>
      <c r="B18" s="99" t="s">
        <v>660</v>
      </c>
      <c r="C18" s="185">
        <v>1595</v>
      </c>
      <c r="D18" s="185">
        <v>1000</v>
      </c>
      <c r="E18" s="186"/>
      <c r="F18" s="191">
        <v>595</v>
      </c>
      <c r="G18" s="149">
        <v>41072</v>
      </c>
      <c r="H18" s="160" t="s">
        <v>94</v>
      </c>
      <c r="I18" s="238">
        <v>41072</v>
      </c>
      <c r="J18" s="239"/>
      <c r="K18" s="9"/>
      <c r="L18" s="9"/>
    </row>
    <row r="19" spans="1:12" x14ac:dyDescent="0.35">
      <c r="A19" s="205" t="s">
        <v>661</v>
      </c>
      <c r="B19" s="99" t="s">
        <v>662</v>
      </c>
      <c r="C19" s="115">
        <v>11735</v>
      </c>
      <c r="D19" s="185">
        <v>6415</v>
      </c>
      <c r="E19" s="186"/>
      <c r="F19" s="191">
        <v>5320</v>
      </c>
      <c r="G19" s="187">
        <v>41080</v>
      </c>
      <c r="H19" s="160" t="s">
        <v>94</v>
      </c>
      <c r="I19" s="238">
        <v>41080</v>
      </c>
      <c r="J19" s="239"/>
      <c r="K19" s="9"/>
      <c r="L19" s="9"/>
    </row>
    <row r="20" spans="1:12" x14ac:dyDescent="0.35">
      <c r="A20" s="183" t="s">
        <v>663</v>
      </c>
      <c r="B20" s="99" t="s">
        <v>664</v>
      </c>
      <c r="C20" s="185">
        <v>363.11</v>
      </c>
      <c r="D20" s="185">
        <v>363.11</v>
      </c>
      <c r="E20" s="186"/>
      <c r="F20" s="191">
        <v>0</v>
      </c>
      <c r="G20" s="149">
        <v>41085</v>
      </c>
      <c r="H20" s="160" t="s">
        <v>115</v>
      </c>
      <c r="I20" s="238">
        <v>41085</v>
      </c>
      <c r="J20" s="239"/>
      <c r="K20" s="9"/>
      <c r="L20" s="9"/>
    </row>
    <row r="21" spans="1:12" x14ac:dyDescent="0.35">
      <c r="A21" s="183" t="s">
        <v>665</v>
      </c>
      <c r="B21" s="99" t="s">
        <v>666</v>
      </c>
      <c r="C21" s="163">
        <v>2930.4</v>
      </c>
      <c r="D21" s="165">
        <v>2930.4</v>
      </c>
      <c r="E21" s="186"/>
      <c r="F21" s="280"/>
      <c r="G21" s="187">
        <v>41088</v>
      </c>
      <c r="H21" s="160" t="s">
        <v>115</v>
      </c>
      <c r="I21" s="238">
        <v>41088</v>
      </c>
      <c r="J21" s="239"/>
      <c r="K21" s="9"/>
      <c r="L21" s="9"/>
    </row>
    <row r="22" spans="1:12" x14ac:dyDescent="0.35">
      <c r="A22" s="193" t="s">
        <v>667</v>
      </c>
      <c r="B22" s="99" t="s">
        <v>668</v>
      </c>
      <c r="C22" s="185">
        <v>87000</v>
      </c>
      <c r="D22" s="185">
        <v>7500</v>
      </c>
      <c r="E22" s="186"/>
      <c r="F22" s="280">
        <v>72500</v>
      </c>
      <c r="G22" s="187">
        <v>41096</v>
      </c>
      <c r="H22" s="160" t="s">
        <v>94</v>
      </c>
      <c r="I22" s="238">
        <v>41096</v>
      </c>
      <c r="J22" s="240"/>
      <c r="K22" s="9"/>
      <c r="L22" s="9"/>
    </row>
    <row r="23" spans="1:12" x14ac:dyDescent="0.35">
      <c r="A23" s="193" t="s">
        <v>669</v>
      </c>
      <c r="B23" s="112" t="s">
        <v>670</v>
      </c>
      <c r="C23" s="185">
        <v>13554</v>
      </c>
      <c r="D23" s="185">
        <v>5000</v>
      </c>
      <c r="E23" s="40"/>
      <c r="F23" s="291">
        <v>8554</v>
      </c>
      <c r="G23" s="187">
        <v>41277</v>
      </c>
      <c r="H23" s="160" t="s">
        <v>94</v>
      </c>
      <c r="I23" s="238">
        <v>37628</v>
      </c>
      <c r="J23" s="239"/>
      <c r="K23" s="9"/>
      <c r="L23" s="9"/>
    </row>
    <row r="24" spans="1:12" x14ac:dyDescent="0.35">
      <c r="A24" s="193" t="s">
        <v>671</v>
      </c>
      <c r="B24" s="112" t="s">
        <v>672</v>
      </c>
      <c r="C24" s="280">
        <v>12906</v>
      </c>
      <c r="D24" s="185">
        <v>2689</v>
      </c>
      <c r="E24" s="186"/>
      <c r="F24" s="191">
        <v>10217</v>
      </c>
      <c r="G24" s="187">
        <v>41177</v>
      </c>
      <c r="H24" s="160" t="s">
        <v>94</v>
      </c>
      <c r="I24" s="238">
        <v>41186</v>
      </c>
      <c r="J24" s="239"/>
      <c r="K24" s="9"/>
      <c r="L24" s="9"/>
    </row>
    <row r="25" spans="1:12" x14ac:dyDescent="0.35">
      <c r="A25" s="183" t="s">
        <v>673</v>
      </c>
      <c r="B25" s="99" t="s">
        <v>674</v>
      </c>
      <c r="C25" s="280">
        <v>1895</v>
      </c>
      <c r="D25" s="280">
        <v>1000</v>
      </c>
      <c r="E25" s="186"/>
      <c r="F25" s="291">
        <v>895</v>
      </c>
      <c r="G25" s="187">
        <v>41180</v>
      </c>
      <c r="H25" s="160" t="s">
        <v>94</v>
      </c>
      <c r="I25" s="238">
        <v>41183</v>
      </c>
      <c r="J25" s="239"/>
      <c r="K25" s="9"/>
      <c r="L25" s="9"/>
    </row>
    <row r="26" spans="1:12" x14ac:dyDescent="0.35">
      <c r="A26" s="241" t="s">
        <v>675</v>
      </c>
      <c r="B26" s="303" t="s">
        <v>676</v>
      </c>
      <c r="C26" s="304">
        <v>1870</v>
      </c>
      <c r="D26" s="304">
        <v>200</v>
      </c>
      <c r="E26" s="242"/>
      <c r="F26" s="291">
        <v>1670</v>
      </c>
      <c r="G26" s="305">
        <v>41262</v>
      </c>
      <c r="H26" s="243" t="s">
        <v>94</v>
      </c>
      <c r="I26" s="306">
        <v>41277</v>
      </c>
      <c r="J26" s="244"/>
      <c r="K26" s="9"/>
      <c r="L26" s="9"/>
    </row>
    <row r="27" spans="1:12" x14ac:dyDescent="0.35">
      <c r="A27" s="193" t="s">
        <v>677</v>
      </c>
      <c r="B27" s="99" t="s">
        <v>678</v>
      </c>
      <c r="C27" s="280">
        <v>1365</v>
      </c>
      <c r="D27" s="280">
        <v>500</v>
      </c>
      <c r="E27" s="186"/>
      <c r="F27" s="291">
        <v>865</v>
      </c>
      <c r="G27" s="305">
        <v>41185</v>
      </c>
      <c r="H27" s="160" t="s">
        <v>94</v>
      </c>
      <c r="I27" s="238">
        <v>41186</v>
      </c>
      <c r="J27" s="239"/>
      <c r="K27" s="9"/>
      <c r="L27" s="9"/>
    </row>
    <row r="28" spans="1:12" x14ac:dyDescent="0.35">
      <c r="A28" s="193" t="s">
        <v>679</v>
      </c>
      <c r="B28" s="112" t="s">
        <v>680</v>
      </c>
      <c r="C28" s="280">
        <v>1407.92</v>
      </c>
      <c r="D28" s="165">
        <v>250</v>
      </c>
      <c r="E28" s="280"/>
      <c r="F28" s="291">
        <v>988</v>
      </c>
      <c r="G28" s="187">
        <v>41206</v>
      </c>
      <c r="H28" s="155" t="s">
        <v>94</v>
      </c>
      <c r="I28" s="238">
        <v>41207</v>
      </c>
      <c r="J28" s="207"/>
      <c r="K28" s="9"/>
      <c r="L28" s="9"/>
    </row>
    <row r="29" spans="1:12" x14ac:dyDescent="0.35">
      <c r="A29" s="241" t="s">
        <v>681</v>
      </c>
      <c r="B29" s="99" t="s">
        <v>682</v>
      </c>
      <c r="C29" s="280">
        <v>3250</v>
      </c>
      <c r="D29" s="280">
        <v>3000</v>
      </c>
      <c r="E29" s="280"/>
      <c r="F29" s="291">
        <v>250</v>
      </c>
      <c r="G29" s="187">
        <v>41185</v>
      </c>
      <c r="H29" s="160" t="s">
        <v>94</v>
      </c>
      <c r="I29" s="238">
        <v>41186</v>
      </c>
      <c r="J29" s="239"/>
      <c r="K29" s="9"/>
      <c r="L29" s="9"/>
    </row>
    <row r="30" spans="1:12" x14ac:dyDescent="0.35">
      <c r="A30" s="193" t="s">
        <v>683</v>
      </c>
      <c r="B30" s="112" t="s">
        <v>684</v>
      </c>
      <c r="C30" s="185">
        <v>199901.47</v>
      </c>
      <c r="D30" s="165">
        <v>5160</v>
      </c>
      <c r="E30" s="245"/>
      <c r="F30" s="246">
        <v>194741</v>
      </c>
      <c r="G30" s="217">
        <v>41219</v>
      </c>
      <c r="H30" s="155" t="s">
        <v>94</v>
      </c>
      <c r="I30" s="211">
        <v>41220</v>
      </c>
      <c r="J30" s="247"/>
      <c r="K30" s="9"/>
      <c r="L30" s="9"/>
    </row>
    <row r="31" spans="1:12" x14ac:dyDescent="0.35">
      <c r="A31" s="193" t="s">
        <v>685</v>
      </c>
      <c r="B31" s="112" t="s">
        <v>686</v>
      </c>
      <c r="C31" s="185">
        <v>19900</v>
      </c>
      <c r="D31" s="192">
        <v>3000</v>
      </c>
      <c r="E31" s="245"/>
      <c r="F31" s="246">
        <v>16900</v>
      </c>
      <c r="G31" s="217">
        <v>41219</v>
      </c>
      <c r="H31" s="155" t="s">
        <v>94</v>
      </c>
      <c r="I31" s="211">
        <v>41220</v>
      </c>
      <c r="J31" s="247"/>
      <c r="K31" s="9"/>
      <c r="L31" s="9"/>
    </row>
    <row r="32" spans="1:12" x14ac:dyDescent="0.35">
      <c r="A32" s="193" t="s">
        <v>687</v>
      </c>
      <c r="B32" s="303" t="s">
        <v>688</v>
      </c>
      <c r="C32" s="185">
        <v>580</v>
      </c>
      <c r="D32" s="280">
        <v>380</v>
      </c>
      <c r="E32" s="186"/>
      <c r="F32" s="191">
        <v>200</v>
      </c>
      <c r="G32" s="187">
        <v>41254</v>
      </c>
      <c r="H32" s="160" t="s">
        <v>94</v>
      </c>
      <c r="I32" s="238">
        <v>41256</v>
      </c>
      <c r="J32" s="237"/>
      <c r="K32" s="9"/>
      <c r="L32" s="9"/>
    </row>
    <row r="33" spans="1:12" x14ac:dyDescent="0.35">
      <c r="A33" s="193" t="s">
        <v>689</v>
      </c>
      <c r="B33" s="99" t="s">
        <v>690</v>
      </c>
      <c r="C33" s="185">
        <v>289.75</v>
      </c>
      <c r="D33" s="185">
        <v>145</v>
      </c>
      <c r="E33" s="186"/>
      <c r="F33" s="191">
        <v>144.87</v>
      </c>
      <c r="G33" s="187">
        <v>41257</v>
      </c>
      <c r="H33" s="160" t="s">
        <v>115</v>
      </c>
      <c r="I33" s="238">
        <v>41285</v>
      </c>
      <c r="J33" s="237"/>
      <c r="K33" s="9"/>
      <c r="L33" s="9"/>
    </row>
    <row r="34" spans="1:12" x14ac:dyDescent="0.35">
      <c r="A34" s="193" t="s">
        <v>691</v>
      </c>
      <c r="B34" s="99" t="s">
        <v>692</v>
      </c>
      <c r="C34" s="185">
        <v>1670</v>
      </c>
      <c r="D34" s="185">
        <v>900</v>
      </c>
      <c r="E34" s="40"/>
      <c r="F34" s="291">
        <v>770</v>
      </c>
      <c r="G34" s="187">
        <v>41257</v>
      </c>
      <c r="H34" s="160" t="s">
        <v>94</v>
      </c>
      <c r="I34" s="238">
        <v>41260</v>
      </c>
      <c r="J34" s="237"/>
      <c r="K34" s="9"/>
      <c r="L34" s="9"/>
    </row>
    <row r="35" spans="1:12" ht="15" thickBot="1" x14ac:dyDescent="0.4">
      <c r="A35" s="193" t="s">
        <v>693</v>
      </c>
      <c r="B35" s="303" t="s">
        <v>694</v>
      </c>
      <c r="C35" s="185">
        <v>200</v>
      </c>
      <c r="D35" s="280">
        <v>100</v>
      </c>
      <c r="E35" s="186"/>
      <c r="F35" s="191">
        <v>75</v>
      </c>
      <c r="G35" s="187">
        <v>41257</v>
      </c>
      <c r="H35" s="160" t="s">
        <v>94</v>
      </c>
      <c r="I35" s="238">
        <v>41289</v>
      </c>
      <c r="J35" s="250"/>
      <c r="K35" s="9"/>
      <c r="L35" s="9"/>
    </row>
    <row r="36" spans="1:12" x14ac:dyDescent="0.35">
      <c r="A36" s="193" t="s">
        <v>695</v>
      </c>
      <c r="B36" s="99" t="s">
        <v>696</v>
      </c>
      <c r="C36" s="185">
        <v>3100</v>
      </c>
      <c r="D36" s="185">
        <v>600</v>
      </c>
      <c r="E36" s="186"/>
      <c r="F36" s="191">
        <v>2500</v>
      </c>
      <c r="G36" s="187">
        <v>41289</v>
      </c>
      <c r="H36" s="160" t="s">
        <v>94</v>
      </c>
      <c r="I36" s="238">
        <v>41290</v>
      </c>
      <c r="J36" s="251"/>
      <c r="K36" s="9"/>
      <c r="L36" s="9"/>
    </row>
    <row r="37" spans="1:12" x14ac:dyDescent="0.35">
      <c r="A37" s="193" t="s">
        <v>697</v>
      </c>
      <c r="B37" s="99" t="s">
        <v>698</v>
      </c>
      <c r="C37" s="185">
        <v>2108</v>
      </c>
      <c r="D37" s="280">
        <v>1020</v>
      </c>
      <c r="E37" s="186"/>
      <c r="F37" s="191">
        <v>1088</v>
      </c>
      <c r="G37" s="187">
        <v>41311</v>
      </c>
      <c r="H37" s="160" t="s">
        <v>94</v>
      </c>
      <c r="I37" s="238">
        <v>41311</v>
      </c>
      <c r="J37" s="251"/>
      <c r="K37" s="9"/>
      <c r="L37" s="9"/>
    </row>
    <row r="38" spans="1:12" x14ac:dyDescent="0.35">
      <c r="A38" s="183" t="s">
        <v>699</v>
      </c>
      <c r="B38" s="99" t="s">
        <v>700</v>
      </c>
      <c r="C38" s="185">
        <v>117.46</v>
      </c>
      <c r="D38" s="185">
        <v>117.46</v>
      </c>
      <c r="E38" s="186"/>
      <c r="F38" s="291">
        <v>0</v>
      </c>
      <c r="G38" s="187">
        <v>41311</v>
      </c>
      <c r="H38" s="160" t="s">
        <v>115</v>
      </c>
      <c r="I38" s="238">
        <v>41311</v>
      </c>
      <c r="J38" s="251"/>
      <c r="K38" s="9"/>
      <c r="L38" s="9"/>
    </row>
    <row r="39" spans="1:12" x14ac:dyDescent="0.35">
      <c r="A39" s="183" t="s">
        <v>701</v>
      </c>
      <c r="B39" s="112" t="s">
        <v>702</v>
      </c>
      <c r="C39" s="185"/>
      <c r="D39" s="165">
        <v>100</v>
      </c>
      <c r="E39" s="186"/>
      <c r="F39" s="191"/>
      <c r="G39" s="187"/>
      <c r="H39" s="160"/>
      <c r="I39" s="238"/>
      <c r="J39" s="251"/>
      <c r="K39" s="9"/>
      <c r="L39" s="9"/>
    </row>
    <row r="40" spans="1:12" ht="15" thickBot="1" x14ac:dyDescent="0.4">
      <c r="A40" s="194" t="s">
        <v>703</v>
      </c>
      <c r="B40" s="195" t="s">
        <v>704</v>
      </c>
      <c r="C40" s="196">
        <v>0</v>
      </c>
      <c r="D40" s="223">
        <v>3389</v>
      </c>
      <c r="E40" s="224"/>
      <c r="F40" s="248"/>
      <c r="G40" s="225">
        <v>41345</v>
      </c>
      <c r="H40" s="197">
        <v>0</v>
      </c>
      <c r="I40" s="307">
        <v>41345</v>
      </c>
      <c r="J40" s="156"/>
    </row>
    <row r="41" spans="1:12" x14ac:dyDescent="0.35">
      <c r="A41" s="99"/>
      <c r="B41" s="170"/>
      <c r="C41" s="151"/>
      <c r="D41" s="151"/>
      <c r="E41" s="158"/>
      <c r="F41" s="153"/>
      <c r="G41" s="154"/>
      <c r="H41" s="161"/>
      <c r="I41" s="162"/>
      <c r="J41" s="156"/>
    </row>
    <row r="42" spans="1:12" x14ac:dyDescent="0.35">
      <c r="A42" s="112"/>
      <c r="B42" s="170"/>
      <c r="C42" s="157"/>
      <c r="D42" s="151"/>
      <c r="E42" s="158"/>
      <c r="F42" s="166"/>
      <c r="G42" s="154"/>
      <c r="H42" s="161"/>
      <c r="I42" s="162"/>
      <c r="J42" s="156"/>
    </row>
    <row r="43" spans="1:12" x14ac:dyDescent="0.35">
      <c r="A43" s="112"/>
      <c r="B43" s="170"/>
      <c r="C43" s="131"/>
      <c r="D43" s="151"/>
      <c r="E43" s="158"/>
      <c r="F43" s="153"/>
      <c r="G43" s="154"/>
      <c r="H43" s="164"/>
      <c r="I43" s="162"/>
      <c r="J43" s="156"/>
    </row>
    <row r="44" spans="1:12" x14ac:dyDescent="0.35">
      <c r="A44" s="112"/>
      <c r="B44" s="148"/>
      <c r="C44" s="151"/>
      <c r="D44" s="151"/>
      <c r="E44" s="158"/>
      <c r="F44" s="153"/>
      <c r="G44" s="154"/>
      <c r="H44" s="161"/>
      <c r="I44" s="162"/>
      <c r="J44" s="156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8233-27A8-4FCF-AD84-C5B5F6D94D17}">
  <dimension ref="A1:L40"/>
  <sheetViews>
    <sheetView workbookViewId="0">
      <selection activeCell="F26" sqref="F26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  <col min="10" max="10" width="13.4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10'!A2</f>
        <v>WARD DISCRETIONARY BUDGETS  2012/13</v>
      </c>
      <c r="B2" s="79"/>
      <c r="C2" s="614" t="s">
        <v>42</v>
      </c>
      <c r="D2" s="614"/>
      <c r="E2" s="615"/>
      <c r="F2" s="89">
        <f>SUM(I2-D5)</f>
        <v>0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77</v>
      </c>
      <c r="B3" s="11" t="s">
        <v>52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90" t="s">
        <v>51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59659</v>
      </c>
      <c r="E5" s="13"/>
      <c r="F5" s="88">
        <f>SUM(F8:F50)</f>
        <v>487212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254" t="s">
        <v>705</v>
      </c>
      <c r="B8" s="270" t="s">
        <v>706</v>
      </c>
      <c r="C8" s="177">
        <v>6647</v>
      </c>
      <c r="D8" s="177">
        <v>2992</v>
      </c>
      <c r="E8" s="178"/>
      <c r="F8" s="177">
        <v>3655</v>
      </c>
      <c r="G8" s="179">
        <v>41022</v>
      </c>
      <c r="H8" s="180" t="s">
        <v>115</v>
      </c>
      <c r="I8" s="181">
        <v>41029</v>
      </c>
      <c r="J8" s="255"/>
      <c r="K8" s="9"/>
      <c r="L8" s="9"/>
    </row>
    <row r="9" spans="1:12" x14ac:dyDescent="0.35">
      <c r="A9" s="219" t="s">
        <v>707</v>
      </c>
      <c r="B9" s="41" t="s">
        <v>708</v>
      </c>
      <c r="C9" s="115">
        <v>5250</v>
      </c>
      <c r="D9" s="115">
        <v>4250</v>
      </c>
      <c r="E9" s="159"/>
      <c r="F9" s="115">
        <v>1000</v>
      </c>
      <c r="G9" s="252">
        <v>41022</v>
      </c>
      <c r="H9" s="155" t="s">
        <v>94</v>
      </c>
      <c r="I9" s="149">
        <v>41029</v>
      </c>
      <c r="J9" s="256"/>
      <c r="K9" s="9"/>
      <c r="L9" s="9"/>
    </row>
    <row r="10" spans="1:12" x14ac:dyDescent="0.35">
      <c r="A10" s="219" t="s">
        <v>709</v>
      </c>
      <c r="B10" s="41" t="s">
        <v>710</v>
      </c>
      <c r="C10" s="115">
        <v>51656</v>
      </c>
      <c r="D10" s="115">
        <v>1900</v>
      </c>
      <c r="E10" s="159"/>
      <c r="F10" s="115">
        <v>49756</v>
      </c>
      <c r="G10" s="149">
        <v>41022</v>
      </c>
      <c r="H10" s="155" t="s">
        <v>94</v>
      </c>
      <c r="I10" s="149">
        <v>41029</v>
      </c>
      <c r="J10" s="256"/>
      <c r="K10" s="9"/>
      <c r="L10" s="9"/>
    </row>
    <row r="11" spans="1:12" x14ac:dyDescent="0.35">
      <c r="A11" s="219" t="s">
        <v>711</v>
      </c>
      <c r="B11" s="41" t="s">
        <v>712</v>
      </c>
      <c r="C11" s="115">
        <v>32964</v>
      </c>
      <c r="D11" s="115">
        <v>5000</v>
      </c>
      <c r="E11" s="159"/>
      <c r="F11" s="115">
        <v>27967</v>
      </c>
      <c r="G11" s="149">
        <v>41022</v>
      </c>
      <c r="H11" s="155" t="s">
        <v>94</v>
      </c>
      <c r="I11" s="149">
        <v>41029</v>
      </c>
      <c r="J11" s="256"/>
      <c r="K11" s="9"/>
      <c r="L11" s="9"/>
    </row>
    <row r="12" spans="1:12" x14ac:dyDescent="0.35">
      <c r="A12" s="219" t="s">
        <v>713</v>
      </c>
      <c r="B12" s="112" t="s">
        <v>714</v>
      </c>
      <c r="C12" s="192">
        <v>22000</v>
      </c>
      <c r="D12" s="115">
        <v>3000</v>
      </c>
      <c r="E12" s="159"/>
      <c r="F12" s="192">
        <v>17500</v>
      </c>
      <c r="G12" s="149">
        <v>41094</v>
      </c>
      <c r="H12" s="155" t="s">
        <v>91</v>
      </c>
      <c r="I12" s="149">
        <v>41094</v>
      </c>
      <c r="J12" s="257"/>
      <c r="K12" s="9"/>
      <c r="L12" s="9"/>
    </row>
    <row r="13" spans="1:12" x14ac:dyDescent="0.35">
      <c r="A13" s="258">
        <v>6</v>
      </c>
      <c r="B13" s="112" t="s">
        <v>715</v>
      </c>
      <c r="C13" s="192">
        <v>3300</v>
      </c>
      <c r="D13" s="192">
        <v>3000</v>
      </c>
      <c r="E13" s="245"/>
      <c r="F13" s="188">
        <v>300</v>
      </c>
      <c r="G13" s="209"/>
      <c r="H13" s="155" t="s">
        <v>115</v>
      </c>
      <c r="I13" s="40" t="s">
        <v>716</v>
      </c>
      <c r="J13" s="259"/>
      <c r="K13" s="9"/>
      <c r="L13" s="9"/>
    </row>
    <row r="14" spans="1:12" x14ac:dyDescent="0.35">
      <c r="A14" s="308" t="s">
        <v>717</v>
      </c>
      <c r="B14" s="309" t="s">
        <v>718</v>
      </c>
      <c r="C14" s="310">
        <v>8000</v>
      </c>
      <c r="D14" s="310">
        <v>4000</v>
      </c>
      <c r="E14" s="311"/>
      <c r="F14" s="312">
        <v>4000</v>
      </c>
      <c r="G14" s="145" t="s">
        <v>719</v>
      </c>
      <c r="H14" s="145" t="s">
        <v>377</v>
      </c>
      <c r="I14" s="313"/>
      <c r="J14" s="256"/>
      <c r="K14" s="9"/>
      <c r="L14" s="9"/>
    </row>
    <row r="15" spans="1:12" x14ac:dyDescent="0.35">
      <c r="A15" s="219" t="s">
        <v>720</v>
      </c>
      <c r="B15" s="112" t="s">
        <v>721</v>
      </c>
      <c r="C15" s="192">
        <v>250</v>
      </c>
      <c r="D15" s="192">
        <v>250</v>
      </c>
      <c r="E15" s="245"/>
      <c r="F15" s="246">
        <v>0</v>
      </c>
      <c r="G15" s="149">
        <v>41101</v>
      </c>
      <c r="H15" s="155" t="s">
        <v>91</v>
      </c>
      <c r="I15" s="103">
        <v>41101</v>
      </c>
      <c r="J15" s="256"/>
      <c r="K15" s="9"/>
      <c r="L15" s="9"/>
    </row>
    <row r="16" spans="1:12" x14ac:dyDescent="0.35">
      <c r="A16" s="219" t="s">
        <v>722</v>
      </c>
      <c r="B16" s="112" t="s">
        <v>723</v>
      </c>
      <c r="C16" s="192">
        <v>250</v>
      </c>
      <c r="D16" s="192">
        <v>250</v>
      </c>
      <c r="E16" s="245"/>
      <c r="F16" s="246">
        <v>0</v>
      </c>
      <c r="G16" s="149">
        <v>41101</v>
      </c>
      <c r="H16" s="155" t="s">
        <v>91</v>
      </c>
      <c r="I16" s="103">
        <v>41101</v>
      </c>
      <c r="J16" s="208"/>
      <c r="K16" s="9"/>
      <c r="L16" s="9"/>
    </row>
    <row r="17" spans="1:12" x14ac:dyDescent="0.35">
      <c r="A17" s="219" t="s">
        <v>724</v>
      </c>
      <c r="B17" s="112" t="s">
        <v>725</v>
      </c>
      <c r="C17" s="192">
        <v>250</v>
      </c>
      <c r="D17" s="192">
        <v>250</v>
      </c>
      <c r="E17" s="245"/>
      <c r="F17" s="246">
        <v>0</v>
      </c>
      <c r="G17" s="149">
        <v>41107</v>
      </c>
      <c r="H17" s="155" t="s">
        <v>91</v>
      </c>
      <c r="I17" s="103">
        <v>41107</v>
      </c>
      <c r="J17" s="208"/>
      <c r="K17" s="9"/>
      <c r="L17" s="9"/>
    </row>
    <row r="18" spans="1:12" x14ac:dyDescent="0.35">
      <c r="A18" s="219" t="s">
        <v>726</v>
      </c>
      <c r="B18" s="112" t="s">
        <v>727</v>
      </c>
      <c r="C18" s="192">
        <v>60000</v>
      </c>
      <c r="D18" s="192">
        <v>5000</v>
      </c>
      <c r="E18" s="245"/>
      <c r="F18" s="115">
        <v>55000</v>
      </c>
      <c r="G18" s="149">
        <v>41192</v>
      </c>
      <c r="H18" s="155" t="s">
        <v>91</v>
      </c>
      <c r="I18" s="103">
        <v>41235</v>
      </c>
      <c r="J18" s="208"/>
      <c r="K18" s="9"/>
      <c r="L18" s="9"/>
    </row>
    <row r="19" spans="1:12" x14ac:dyDescent="0.35">
      <c r="A19" s="258">
        <v>12</v>
      </c>
      <c r="B19" s="112" t="s">
        <v>728</v>
      </c>
      <c r="C19" s="192">
        <v>12000</v>
      </c>
      <c r="D19" s="192">
        <v>5000</v>
      </c>
      <c r="E19" s="245"/>
      <c r="F19" s="246">
        <v>7000</v>
      </c>
      <c r="G19" s="149">
        <v>41331</v>
      </c>
      <c r="H19" s="155" t="s">
        <v>91</v>
      </c>
      <c r="I19" s="211">
        <v>41331</v>
      </c>
      <c r="J19" s="208"/>
      <c r="K19" s="9"/>
      <c r="L19" s="9"/>
    </row>
    <row r="20" spans="1:12" x14ac:dyDescent="0.35">
      <c r="A20" s="258">
        <v>13</v>
      </c>
      <c r="B20" s="112" t="s">
        <v>729</v>
      </c>
      <c r="C20" s="192">
        <v>2190</v>
      </c>
      <c r="D20" s="192">
        <v>1500</v>
      </c>
      <c r="E20" s="245"/>
      <c r="F20" s="246">
        <v>690</v>
      </c>
      <c r="G20" s="149">
        <v>41144</v>
      </c>
      <c r="H20" s="155" t="s">
        <v>91</v>
      </c>
      <c r="I20" s="211">
        <v>41144</v>
      </c>
      <c r="J20" s="208"/>
      <c r="K20" s="9"/>
      <c r="L20" s="9"/>
    </row>
    <row r="21" spans="1:12" x14ac:dyDescent="0.35">
      <c r="A21" s="258">
        <v>14</v>
      </c>
      <c r="B21" s="112" t="s">
        <v>730</v>
      </c>
      <c r="C21" s="165">
        <v>1000</v>
      </c>
      <c r="D21" s="165">
        <v>200</v>
      </c>
      <c r="E21" s="41"/>
      <c r="F21" s="188">
        <v>800</v>
      </c>
      <c r="G21" s="103">
        <v>41162</v>
      </c>
      <c r="H21" s="155" t="s">
        <v>129</v>
      </c>
      <c r="I21" s="103">
        <v>41169</v>
      </c>
      <c r="J21" s="208"/>
      <c r="K21" s="9"/>
      <c r="L21" s="9"/>
    </row>
    <row r="22" spans="1:12" x14ac:dyDescent="0.35">
      <c r="A22" s="258">
        <v>15</v>
      </c>
      <c r="B22" s="112" t="s">
        <v>731</v>
      </c>
      <c r="C22" s="165">
        <v>250</v>
      </c>
      <c r="D22" s="165">
        <v>250</v>
      </c>
      <c r="E22" s="41"/>
      <c r="F22" s="188">
        <v>0</v>
      </c>
      <c r="G22" s="103">
        <v>41169</v>
      </c>
      <c r="H22" s="155" t="s">
        <v>91</v>
      </c>
      <c r="I22" s="103">
        <v>41169</v>
      </c>
      <c r="J22" s="208"/>
      <c r="K22" s="9"/>
      <c r="L22" s="9"/>
    </row>
    <row r="23" spans="1:12" x14ac:dyDescent="0.35">
      <c r="A23" s="258">
        <v>16</v>
      </c>
      <c r="B23" s="112" t="s">
        <v>732</v>
      </c>
      <c r="C23" s="165">
        <v>1000</v>
      </c>
      <c r="D23" s="165">
        <v>1000</v>
      </c>
      <c r="E23" s="41"/>
      <c r="F23" s="165">
        <v>0</v>
      </c>
      <c r="G23" s="149">
        <v>41169</v>
      </c>
      <c r="H23" s="155" t="s">
        <v>91</v>
      </c>
      <c r="I23" s="103">
        <v>41169</v>
      </c>
      <c r="J23" s="208"/>
      <c r="K23" s="9"/>
      <c r="L23" s="9"/>
    </row>
    <row r="24" spans="1:12" x14ac:dyDescent="0.35">
      <c r="A24" s="258">
        <v>17</v>
      </c>
      <c r="B24" s="112" t="s">
        <v>733</v>
      </c>
      <c r="C24" s="192">
        <v>4300</v>
      </c>
      <c r="D24" s="192">
        <v>2800</v>
      </c>
      <c r="E24" s="41"/>
      <c r="F24" s="246">
        <v>1500</v>
      </c>
      <c r="G24" s="103">
        <v>41192</v>
      </c>
      <c r="H24" s="155" t="s">
        <v>115</v>
      </c>
      <c r="I24" s="211">
        <v>41235</v>
      </c>
      <c r="J24" s="208"/>
      <c r="K24" s="9"/>
      <c r="L24" s="9"/>
    </row>
    <row r="25" spans="1:12" x14ac:dyDescent="0.35">
      <c r="A25" s="258">
        <v>18</v>
      </c>
      <c r="B25" s="112" t="s">
        <v>734</v>
      </c>
      <c r="C25" s="192">
        <v>141035</v>
      </c>
      <c r="D25" s="192">
        <v>3140</v>
      </c>
      <c r="E25" s="41"/>
      <c r="F25" s="246">
        <v>135000</v>
      </c>
      <c r="G25" s="103">
        <v>41247</v>
      </c>
      <c r="H25" s="155" t="s">
        <v>91</v>
      </c>
      <c r="I25" s="211">
        <v>41247</v>
      </c>
      <c r="J25" s="208"/>
      <c r="K25" s="9"/>
      <c r="L25" s="9"/>
    </row>
    <row r="26" spans="1:12" x14ac:dyDescent="0.35">
      <c r="A26" s="258">
        <v>19</v>
      </c>
      <c r="B26" s="112" t="s">
        <v>735</v>
      </c>
      <c r="C26" s="192">
        <v>11500</v>
      </c>
      <c r="D26" s="192">
        <v>1000</v>
      </c>
      <c r="E26" s="41"/>
      <c r="F26" s="246">
        <v>10500</v>
      </c>
      <c r="G26" s="103">
        <v>41261</v>
      </c>
      <c r="H26" s="155" t="s">
        <v>91</v>
      </c>
      <c r="I26" s="211">
        <v>41261</v>
      </c>
      <c r="J26" s="208"/>
      <c r="K26" s="9"/>
      <c r="L26" s="9"/>
    </row>
    <row r="27" spans="1:12" x14ac:dyDescent="0.35">
      <c r="A27" s="258">
        <v>20</v>
      </c>
      <c r="B27" s="112" t="s">
        <v>736</v>
      </c>
      <c r="C27" s="192">
        <v>2500</v>
      </c>
      <c r="D27" s="192">
        <v>750</v>
      </c>
      <c r="E27" s="41"/>
      <c r="F27" s="246">
        <v>1250</v>
      </c>
      <c r="G27" s="103">
        <v>41295</v>
      </c>
      <c r="H27" s="155" t="s">
        <v>129</v>
      </c>
      <c r="I27" s="211">
        <v>41295</v>
      </c>
      <c r="J27" s="208"/>
      <c r="K27" s="9"/>
      <c r="L27" s="9"/>
    </row>
    <row r="28" spans="1:12" x14ac:dyDescent="0.35">
      <c r="A28" s="258">
        <v>21</v>
      </c>
      <c r="B28" s="112" t="s">
        <v>737</v>
      </c>
      <c r="C28" s="192">
        <v>500</v>
      </c>
      <c r="D28" s="192">
        <v>500</v>
      </c>
      <c r="E28" s="41"/>
      <c r="F28" s="188">
        <v>0</v>
      </c>
      <c r="G28" s="103">
        <v>41247</v>
      </c>
      <c r="H28" s="155" t="s">
        <v>91</v>
      </c>
      <c r="I28" s="211">
        <v>41247</v>
      </c>
      <c r="J28" s="208"/>
      <c r="K28" s="9"/>
      <c r="L28" s="9"/>
    </row>
    <row r="29" spans="1:12" x14ac:dyDescent="0.35">
      <c r="A29" s="221">
        <v>22</v>
      </c>
      <c r="B29" s="112" t="s">
        <v>738</v>
      </c>
      <c r="C29" s="188">
        <v>250</v>
      </c>
      <c r="D29" s="165">
        <v>250</v>
      </c>
      <c r="E29" s="186"/>
      <c r="F29" s="188">
        <v>6728</v>
      </c>
      <c r="G29" s="238">
        <v>41247</v>
      </c>
      <c r="H29" s="160" t="s">
        <v>91</v>
      </c>
      <c r="I29" s="238">
        <v>41295</v>
      </c>
      <c r="J29" s="208"/>
      <c r="K29" s="9"/>
      <c r="L29" s="9"/>
    </row>
    <row r="30" spans="1:12" x14ac:dyDescent="0.35">
      <c r="A30" s="221">
        <v>23</v>
      </c>
      <c r="B30" s="112" t="s">
        <v>739</v>
      </c>
      <c r="C30" s="165">
        <v>0</v>
      </c>
      <c r="D30" s="165">
        <v>200</v>
      </c>
      <c r="E30" s="186"/>
      <c r="F30" s="188">
        <v>0</v>
      </c>
      <c r="G30" s="40"/>
      <c r="H30" s="160"/>
      <c r="I30" s="40" t="s">
        <v>716</v>
      </c>
      <c r="J30" s="210"/>
      <c r="K30" s="9"/>
      <c r="L30" s="9"/>
    </row>
    <row r="31" spans="1:12" x14ac:dyDescent="0.35">
      <c r="A31" s="221">
        <v>24</v>
      </c>
      <c r="B31" s="99" t="s">
        <v>740</v>
      </c>
      <c r="C31" s="165">
        <v>37000</v>
      </c>
      <c r="D31" s="165">
        <v>2000</v>
      </c>
      <c r="E31" s="186"/>
      <c r="F31" s="314">
        <v>35000</v>
      </c>
      <c r="G31" s="238">
        <v>41289</v>
      </c>
      <c r="H31" s="160" t="s">
        <v>129</v>
      </c>
      <c r="I31" s="238">
        <v>41289</v>
      </c>
      <c r="J31" s="210"/>
      <c r="K31" s="9"/>
      <c r="L31" s="9"/>
    </row>
    <row r="32" spans="1:12" x14ac:dyDescent="0.35">
      <c r="A32" s="221">
        <v>25</v>
      </c>
      <c r="B32" s="112" t="s">
        <v>741</v>
      </c>
      <c r="C32" s="165">
        <v>250</v>
      </c>
      <c r="D32" s="165">
        <v>250</v>
      </c>
      <c r="E32" s="186"/>
      <c r="F32" s="188">
        <v>0</v>
      </c>
      <c r="G32" s="238">
        <v>41290</v>
      </c>
      <c r="H32" s="155" t="s">
        <v>91</v>
      </c>
      <c r="I32" s="238">
        <v>40984</v>
      </c>
      <c r="J32" s="210"/>
      <c r="K32" s="9"/>
      <c r="L32" s="9"/>
    </row>
    <row r="33" spans="1:12" x14ac:dyDescent="0.35">
      <c r="A33" s="221">
        <v>26</v>
      </c>
      <c r="B33" s="112" t="s">
        <v>742</v>
      </c>
      <c r="C33" s="165">
        <v>8044.99</v>
      </c>
      <c r="D33" s="165">
        <v>1280</v>
      </c>
      <c r="E33" s="186"/>
      <c r="F33" s="188">
        <v>3765</v>
      </c>
      <c r="G33" s="238">
        <v>41295</v>
      </c>
      <c r="H33" s="155" t="s">
        <v>91</v>
      </c>
      <c r="I33" s="238">
        <v>41295</v>
      </c>
      <c r="J33" s="210"/>
      <c r="K33" s="9"/>
      <c r="L33" s="9"/>
    </row>
    <row r="34" spans="1:12" x14ac:dyDescent="0.35">
      <c r="A34" s="221">
        <v>27</v>
      </c>
      <c r="B34" s="112" t="s">
        <v>743</v>
      </c>
      <c r="C34" s="165">
        <v>8250</v>
      </c>
      <c r="D34" s="165">
        <v>250</v>
      </c>
      <c r="E34" s="186"/>
      <c r="F34" s="188">
        <v>8000</v>
      </c>
      <c r="G34" s="238">
        <v>41302</v>
      </c>
      <c r="H34" s="155" t="s">
        <v>94</v>
      </c>
      <c r="I34" s="238">
        <v>41302</v>
      </c>
      <c r="J34" s="210"/>
      <c r="K34" s="9"/>
      <c r="L34" s="9"/>
    </row>
    <row r="35" spans="1:12" ht="15" thickBot="1" x14ac:dyDescent="0.4">
      <c r="A35" s="221">
        <v>28</v>
      </c>
      <c r="B35" s="112" t="s">
        <v>744</v>
      </c>
      <c r="C35" s="165">
        <v>123598</v>
      </c>
      <c r="D35" s="165">
        <v>5000</v>
      </c>
      <c r="E35" s="186"/>
      <c r="F35" s="188">
        <v>113598</v>
      </c>
      <c r="G35" s="103">
        <v>41319</v>
      </c>
      <c r="H35" s="155" t="s">
        <v>94</v>
      </c>
      <c r="I35" s="238">
        <v>41319</v>
      </c>
      <c r="J35" s="213"/>
      <c r="K35" s="9"/>
      <c r="L35" s="9"/>
    </row>
    <row r="36" spans="1:12" x14ac:dyDescent="0.35">
      <c r="A36" s="221">
        <v>29</v>
      </c>
      <c r="B36" s="112" t="s">
        <v>745</v>
      </c>
      <c r="C36" s="165">
        <v>8000</v>
      </c>
      <c r="D36" s="165">
        <v>4000</v>
      </c>
      <c r="E36" s="186"/>
      <c r="F36" s="188">
        <v>4000</v>
      </c>
      <c r="G36" s="103">
        <v>41317</v>
      </c>
      <c r="H36" s="160" t="s">
        <v>94</v>
      </c>
      <c r="I36" s="238">
        <v>41317</v>
      </c>
      <c r="J36" s="9"/>
      <c r="K36" s="9"/>
      <c r="L36" s="9"/>
    </row>
    <row r="37" spans="1:12" x14ac:dyDescent="0.35">
      <c r="A37" s="221">
        <v>30</v>
      </c>
      <c r="B37" s="112" t="s">
        <v>746</v>
      </c>
      <c r="C37" s="192">
        <v>400</v>
      </c>
      <c r="D37" s="192">
        <v>250</v>
      </c>
      <c r="E37" s="186"/>
      <c r="F37" s="188">
        <v>150</v>
      </c>
      <c r="G37" s="238">
        <v>41331</v>
      </c>
      <c r="H37" s="155" t="s">
        <v>129</v>
      </c>
      <c r="I37" s="238">
        <v>41331</v>
      </c>
      <c r="J37" s="9"/>
      <c r="K37" s="9"/>
      <c r="L37" s="9"/>
    </row>
    <row r="38" spans="1:12" x14ac:dyDescent="0.35">
      <c r="A38" s="221">
        <v>31</v>
      </c>
      <c r="B38" s="112" t="s">
        <v>747</v>
      </c>
      <c r="C38" s="186">
        <v>200</v>
      </c>
      <c r="D38" s="192">
        <v>147</v>
      </c>
      <c r="E38" s="186"/>
      <c r="F38" s="314">
        <v>53</v>
      </c>
      <c r="G38" s="313">
        <v>41358</v>
      </c>
      <c r="H38" s="160" t="s">
        <v>115</v>
      </c>
      <c r="I38" s="238">
        <v>41358</v>
      </c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C28C2-DA00-458F-938F-22885DF0AD9A}">
  <dimension ref="A1:L77"/>
  <sheetViews>
    <sheetView workbookViewId="0">
      <selection activeCell="F26" sqref="F26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9.5429687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11'!A2</f>
        <v>WARD DISCRETIONARY BUDGETS  2012/13</v>
      </c>
      <c r="B2" s="79"/>
      <c r="C2" s="614" t="s">
        <v>42</v>
      </c>
      <c r="D2" s="614"/>
      <c r="E2" s="615"/>
      <c r="F2" s="89">
        <f>SUM(I2-D5)</f>
        <v>891.9800000000032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76</v>
      </c>
      <c r="B3" s="11" t="s">
        <v>53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54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SUM(D8:D77)</f>
        <v>58767.02</v>
      </c>
      <c r="E5" s="13"/>
      <c r="F5" s="88">
        <f>SUM(F8:F50)</f>
        <v>105271.15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315">
        <v>1241</v>
      </c>
      <c r="B8" s="316" t="s">
        <v>748</v>
      </c>
      <c r="C8" s="299">
        <v>4500</v>
      </c>
      <c r="D8" s="106">
        <v>750</v>
      </c>
      <c r="E8" s="260"/>
      <c r="F8" s="317">
        <v>3750</v>
      </c>
      <c r="G8" s="318">
        <v>41047</v>
      </c>
      <c r="H8" s="319" t="s">
        <v>94</v>
      </c>
      <c r="I8" s="320">
        <v>41047</v>
      </c>
      <c r="J8" s="206"/>
      <c r="K8" s="9"/>
      <c r="L8" s="9"/>
    </row>
    <row r="9" spans="1:12" x14ac:dyDescent="0.35">
      <c r="A9" s="221"/>
      <c r="B9" s="99" t="s">
        <v>749</v>
      </c>
      <c r="C9" s="185">
        <v>11000</v>
      </c>
      <c r="D9" s="106">
        <v>600</v>
      </c>
      <c r="E9" s="40"/>
      <c r="F9" s="191">
        <v>600</v>
      </c>
      <c r="G9" s="321">
        <v>41047</v>
      </c>
      <c r="H9" s="160" t="s">
        <v>94</v>
      </c>
      <c r="I9" s="253">
        <v>41047</v>
      </c>
      <c r="J9" s="207"/>
      <c r="K9" s="9"/>
      <c r="L9" s="9"/>
    </row>
    <row r="10" spans="1:12" x14ac:dyDescent="0.35">
      <c r="A10" s="221">
        <v>1298</v>
      </c>
      <c r="B10" s="99" t="s">
        <v>750</v>
      </c>
      <c r="C10" s="185">
        <v>1500</v>
      </c>
      <c r="D10" s="106">
        <v>1500</v>
      </c>
      <c r="E10" s="40"/>
      <c r="F10" s="191"/>
      <c r="G10" s="321">
        <v>41047</v>
      </c>
      <c r="H10" s="160" t="s">
        <v>115</v>
      </c>
      <c r="I10" s="253">
        <v>41047</v>
      </c>
      <c r="J10" s="208"/>
      <c r="K10" s="9"/>
      <c r="L10" s="9"/>
    </row>
    <row r="11" spans="1:12" x14ac:dyDescent="0.35">
      <c r="A11" s="218" t="s">
        <v>751</v>
      </c>
      <c r="B11" s="99" t="s">
        <v>752</v>
      </c>
      <c r="C11" s="163">
        <v>7000</v>
      </c>
      <c r="D11" s="101">
        <v>500</v>
      </c>
      <c r="E11" s="159"/>
      <c r="F11" s="115">
        <v>4500</v>
      </c>
      <c r="G11" s="322">
        <v>41047</v>
      </c>
      <c r="H11" s="160" t="s">
        <v>94</v>
      </c>
      <c r="I11" s="323">
        <v>41047</v>
      </c>
      <c r="J11" s="208"/>
      <c r="K11" s="9"/>
      <c r="L11" s="9"/>
    </row>
    <row r="12" spans="1:12" x14ac:dyDescent="0.35">
      <c r="A12" s="218" t="s">
        <v>753</v>
      </c>
      <c r="B12" s="99" t="s">
        <v>754</v>
      </c>
      <c r="C12" s="115">
        <v>1500</v>
      </c>
      <c r="D12" s="115">
        <v>750</v>
      </c>
      <c r="E12" s="159"/>
      <c r="F12" s="115"/>
      <c r="G12" s="324">
        <v>41053</v>
      </c>
      <c r="H12" s="155" t="s">
        <v>94</v>
      </c>
      <c r="I12" s="323">
        <v>41053</v>
      </c>
      <c r="J12" s="208"/>
      <c r="K12" s="9"/>
      <c r="L12" s="9"/>
    </row>
    <row r="13" spans="1:12" ht="15" customHeight="1" x14ac:dyDescent="0.35">
      <c r="A13" s="221">
        <v>1496</v>
      </c>
      <c r="B13" s="99" t="s">
        <v>755</v>
      </c>
      <c r="C13" s="185">
        <v>4200</v>
      </c>
      <c r="D13" s="106">
        <v>750</v>
      </c>
      <c r="E13" s="40"/>
      <c r="F13" s="191">
        <v>750</v>
      </c>
      <c r="G13" s="321">
        <v>41058</v>
      </c>
      <c r="H13" s="160" t="s">
        <v>94</v>
      </c>
      <c r="I13" s="253">
        <v>41058</v>
      </c>
      <c r="J13" s="208"/>
      <c r="K13" s="9"/>
      <c r="L13" s="9"/>
    </row>
    <row r="14" spans="1:12" x14ac:dyDescent="0.35">
      <c r="A14" s="221">
        <v>1486</v>
      </c>
      <c r="B14" s="99" t="s">
        <v>756</v>
      </c>
      <c r="C14" s="185">
        <v>3777.84</v>
      </c>
      <c r="D14" s="106">
        <v>250</v>
      </c>
      <c r="E14" s="40"/>
      <c r="F14" s="191">
        <v>1000</v>
      </c>
      <c r="G14" s="321">
        <v>41060</v>
      </c>
      <c r="H14" s="160" t="s">
        <v>129</v>
      </c>
      <c r="I14" s="253">
        <v>41060</v>
      </c>
      <c r="J14" s="208"/>
      <c r="K14" s="9"/>
      <c r="L14" s="9"/>
    </row>
    <row r="15" spans="1:12" x14ac:dyDescent="0.35">
      <c r="A15" s="221">
        <v>1550</v>
      </c>
      <c r="B15" s="99" t="s">
        <v>757</v>
      </c>
      <c r="C15" s="185">
        <v>568.65</v>
      </c>
      <c r="D15" s="106">
        <v>250</v>
      </c>
      <c r="E15" s="40"/>
      <c r="F15" s="325">
        <v>68.650000000000006</v>
      </c>
      <c r="G15" s="321">
        <v>41080</v>
      </c>
      <c r="H15" s="160" t="s">
        <v>129</v>
      </c>
      <c r="I15" s="253">
        <v>41080</v>
      </c>
      <c r="J15" s="208"/>
      <c r="K15" s="9"/>
      <c r="L15" s="9"/>
    </row>
    <row r="16" spans="1:12" x14ac:dyDescent="0.35">
      <c r="A16" s="219" t="s">
        <v>758</v>
      </c>
      <c r="B16" s="112" t="s">
        <v>759</v>
      </c>
      <c r="C16" s="115">
        <v>10375</v>
      </c>
      <c r="D16" s="101">
        <v>1300</v>
      </c>
      <c r="E16" s="159"/>
      <c r="F16" s="115">
        <v>7375</v>
      </c>
      <c r="G16" s="326">
        <v>41093</v>
      </c>
      <c r="H16" s="155" t="s">
        <v>94</v>
      </c>
      <c r="I16" s="323">
        <v>41093</v>
      </c>
      <c r="J16" s="208"/>
      <c r="K16" s="9"/>
      <c r="L16" s="9"/>
    </row>
    <row r="17" spans="1:12" x14ac:dyDescent="0.35">
      <c r="A17" s="221"/>
      <c r="B17" s="112" t="s">
        <v>760</v>
      </c>
      <c r="C17" s="185"/>
      <c r="D17" s="106">
        <v>250</v>
      </c>
      <c r="E17" s="40"/>
      <c r="F17" s="191"/>
      <c r="G17" s="321">
        <v>41100</v>
      </c>
      <c r="H17" s="155" t="s">
        <v>94</v>
      </c>
      <c r="I17" s="253">
        <v>41100</v>
      </c>
      <c r="J17" s="208"/>
      <c r="K17" s="9"/>
      <c r="L17" s="9"/>
    </row>
    <row r="18" spans="1:12" x14ac:dyDescent="0.35">
      <c r="A18" s="221">
        <v>1668</v>
      </c>
      <c r="B18" s="99" t="s">
        <v>761</v>
      </c>
      <c r="C18" s="185">
        <v>1000</v>
      </c>
      <c r="D18" s="106">
        <v>200</v>
      </c>
      <c r="E18" s="40"/>
      <c r="F18" s="191">
        <v>800</v>
      </c>
      <c r="G18" s="321">
        <v>41101</v>
      </c>
      <c r="H18" s="160" t="s">
        <v>94</v>
      </c>
      <c r="I18" s="253">
        <v>41101</v>
      </c>
      <c r="J18" s="208"/>
      <c r="K18" s="9"/>
      <c r="L18" s="9"/>
    </row>
    <row r="19" spans="1:12" x14ac:dyDescent="0.35">
      <c r="A19" s="221">
        <v>1653</v>
      </c>
      <c r="B19" s="99" t="s">
        <v>762</v>
      </c>
      <c r="C19" s="185">
        <v>4000</v>
      </c>
      <c r="D19" s="106">
        <v>1000</v>
      </c>
      <c r="E19" s="186"/>
      <c r="F19" s="191">
        <v>3000</v>
      </c>
      <c r="G19" s="321">
        <v>41101</v>
      </c>
      <c r="H19" s="160" t="s">
        <v>94</v>
      </c>
      <c r="I19" s="253">
        <v>41101</v>
      </c>
      <c r="J19" s="208"/>
      <c r="K19" s="9"/>
      <c r="L19" s="9"/>
    </row>
    <row r="20" spans="1:12" x14ac:dyDescent="0.35">
      <c r="A20" s="221">
        <v>1641</v>
      </c>
      <c r="B20" s="99" t="s">
        <v>763</v>
      </c>
      <c r="C20" s="185">
        <v>481.6</v>
      </c>
      <c r="D20" s="106">
        <v>120</v>
      </c>
      <c r="E20" s="186"/>
      <c r="F20" s="191">
        <v>120</v>
      </c>
      <c r="G20" s="321">
        <v>41101</v>
      </c>
      <c r="H20" s="160" t="s">
        <v>94</v>
      </c>
      <c r="I20" s="253">
        <v>41101</v>
      </c>
      <c r="J20" s="208"/>
      <c r="K20" s="9"/>
      <c r="L20" s="9"/>
    </row>
    <row r="21" spans="1:12" x14ac:dyDescent="0.35">
      <c r="A21" s="221">
        <v>1652</v>
      </c>
      <c r="B21" s="99" t="s">
        <v>764</v>
      </c>
      <c r="C21" s="185">
        <v>3000</v>
      </c>
      <c r="D21" s="106">
        <v>400</v>
      </c>
      <c r="E21" s="186"/>
      <c r="F21" s="191"/>
      <c r="G21" s="321">
        <v>41101</v>
      </c>
      <c r="H21" s="160" t="s">
        <v>94</v>
      </c>
      <c r="I21" s="253">
        <v>41101</v>
      </c>
      <c r="J21" s="208"/>
      <c r="K21" s="9"/>
      <c r="L21" s="9"/>
    </row>
    <row r="22" spans="1:12" x14ac:dyDescent="0.35">
      <c r="A22" s="258">
        <v>1670</v>
      </c>
      <c r="B22" s="112" t="s">
        <v>765</v>
      </c>
      <c r="C22" s="192">
        <v>150</v>
      </c>
      <c r="D22" s="119">
        <v>150</v>
      </c>
      <c r="E22" s="245"/>
      <c r="F22" s="246"/>
      <c r="G22" s="327">
        <v>41135</v>
      </c>
      <c r="H22" s="155" t="s">
        <v>115</v>
      </c>
      <c r="I22" s="328">
        <v>41135</v>
      </c>
      <c r="J22" s="208"/>
      <c r="K22" s="9"/>
      <c r="L22" s="9"/>
    </row>
    <row r="23" spans="1:12" x14ac:dyDescent="0.35">
      <c r="A23" s="258">
        <v>1669</v>
      </c>
      <c r="B23" s="112" t="s">
        <v>766</v>
      </c>
      <c r="C23" s="192">
        <v>13025</v>
      </c>
      <c r="D23" s="119">
        <v>750</v>
      </c>
      <c r="E23" s="245"/>
      <c r="F23" s="246">
        <v>5920</v>
      </c>
      <c r="G23" s="327">
        <v>41135</v>
      </c>
      <c r="H23" s="155" t="s">
        <v>94</v>
      </c>
      <c r="I23" s="328">
        <v>41135</v>
      </c>
      <c r="J23" s="208"/>
      <c r="K23" s="9"/>
      <c r="L23" s="9"/>
    </row>
    <row r="24" spans="1:12" x14ac:dyDescent="0.35">
      <c r="A24" s="258">
        <v>1729</v>
      </c>
      <c r="B24" s="112" t="s">
        <v>767</v>
      </c>
      <c r="C24" s="192"/>
      <c r="D24" s="119">
        <v>500</v>
      </c>
      <c r="E24" s="245"/>
      <c r="F24" s="246"/>
      <c r="G24" s="327">
        <v>41135</v>
      </c>
      <c r="H24" s="155" t="s">
        <v>94</v>
      </c>
      <c r="I24" s="328">
        <v>41135</v>
      </c>
      <c r="J24" s="208"/>
      <c r="K24" s="9"/>
      <c r="L24" s="9"/>
    </row>
    <row r="25" spans="1:12" x14ac:dyDescent="0.35">
      <c r="A25" s="258">
        <v>1725</v>
      </c>
      <c r="B25" s="112" t="s">
        <v>768</v>
      </c>
      <c r="C25" s="292">
        <v>4000</v>
      </c>
      <c r="D25" s="119">
        <v>400</v>
      </c>
      <c r="E25" s="245"/>
      <c r="F25" s="246">
        <v>3550</v>
      </c>
      <c r="G25" s="327">
        <v>41135</v>
      </c>
      <c r="H25" s="155" t="s">
        <v>94</v>
      </c>
      <c r="I25" s="328">
        <v>41135</v>
      </c>
      <c r="J25" s="208"/>
      <c r="K25" s="9"/>
      <c r="L25" s="9"/>
    </row>
    <row r="26" spans="1:12" x14ac:dyDescent="0.35">
      <c r="A26" s="258">
        <v>1728</v>
      </c>
      <c r="B26" s="112" t="s">
        <v>769</v>
      </c>
      <c r="C26" s="192">
        <v>2600</v>
      </c>
      <c r="D26" s="119">
        <v>350</v>
      </c>
      <c r="E26" s="245"/>
      <c r="F26" s="246">
        <v>450</v>
      </c>
      <c r="G26" s="327">
        <v>41135</v>
      </c>
      <c r="H26" s="155" t="s">
        <v>94</v>
      </c>
      <c r="I26" s="328">
        <v>41135</v>
      </c>
      <c r="J26" s="208"/>
      <c r="K26" s="9"/>
      <c r="L26" s="9"/>
    </row>
    <row r="27" spans="1:12" x14ac:dyDescent="0.35">
      <c r="A27" s="258"/>
      <c r="B27" s="112" t="s">
        <v>770</v>
      </c>
      <c r="C27" s="192">
        <v>113</v>
      </c>
      <c r="D27" s="119">
        <v>113</v>
      </c>
      <c r="E27" s="245"/>
      <c r="F27" s="246"/>
      <c r="G27" s="327"/>
      <c r="H27" s="155" t="s">
        <v>115</v>
      </c>
      <c r="I27" s="328"/>
      <c r="J27" s="208"/>
      <c r="K27" s="9"/>
      <c r="L27" s="9"/>
    </row>
    <row r="28" spans="1:12" x14ac:dyDescent="0.35">
      <c r="A28" s="258"/>
      <c r="B28" s="112" t="s">
        <v>771</v>
      </c>
      <c r="C28" s="292">
        <v>700</v>
      </c>
      <c r="D28" s="119">
        <v>700</v>
      </c>
      <c r="E28" s="245"/>
      <c r="F28" s="246"/>
      <c r="G28" s="327"/>
      <c r="H28" s="155" t="s">
        <v>156</v>
      </c>
      <c r="I28" s="328"/>
      <c r="J28" s="208"/>
      <c r="K28" s="9"/>
      <c r="L28" s="9"/>
    </row>
    <row r="29" spans="1:12" x14ac:dyDescent="0.35">
      <c r="A29" s="258"/>
      <c r="B29" s="112" t="s">
        <v>772</v>
      </c>
      <c r="C29" s="192">
        <v>1000</v>
      </c>
      <c r="D29" s="119">
        <v>500</v>
      </c>
      <c r="E29" s="245"/>
      <c r="F29" s="246">
        <v>500</v>
      </c>
      <c r="G29" s="327" t="s">
        <v>773</v>
      </c>
      <c r="H29" s="155" t="s">
        <v>156</v>
      </c>
      <c r="I29" s="328">
        <v>41136</v>
      </c>
      <c r="J29" s="208"/>
      <c r="K29" s="9"/>
      <c r="L29" s="9"/>
    </row>
    <row r="30" spans="1:12" x14ac:dyDescent="0.35">
      <c r="A30" s="258">
        <v>1636</v>
      </c>
      <c r="B30" s="112" t="s">
        <v>774</v>
      </c>
      <c r="C30" s="192">
        <v>4140</v>
      </c>
      <c r="D30" s="119">
        <v>750</v>
      </c>
      <c r="E30" s="245"/>
      <c r="F30" s="246">
        <v>1250</v>
      </c>
      <c r="G30" s="327">
        <v>41144</v>
      </c>
      <c r="H30" s="155" t="s">
        <v>94</v>
      </c>
      <c r="I30" s="328">
        <v>41144</v>
      </c>
      <c r="J30" s="210"/>
      <c r="K30" s="9"/>
      <c r="L30" s="9"/>
    </row>
    <row r="31" spans="1:12" x14ac:dyDescent="0.35">
      <c r="A31" s="258"/>
      <c r="B31" s="112" t="s">
        <v>775</v>
      </c>
      <c r="C31" s="192">
        <v>373</v>
      </c>
      <c r="D31" s="119">
        <v>373</v>
      </c>
      <c r="E31" s="245"/>
      <c r="F31" s="246"/>
      <c r="G31" s="327"/>
      <c r="H31" s="155" t="s">
        <v>156</v>
      </c>
      <c r="I31" s="328">
        <v>41201</v>
      </c>
      <c r="J31" s="210"/>
      <c r="K31" s="9"/>
      <c r="L31" s="9"/>
    </row>
    <row r="32" spans="1:12" x14ac:dyDescent="0.35">
      <c r="A32" s="221">
        <v>1804</v>
      </c>
      <c r="B32" s="99" t="s">
        <v>776</v>
      </c>
      <c r="C32" s="329">
        <v>447.61</v>
      </c>
      <c r="D32" s="106">
        <v>125</v>
      </c>
      <c r="E32" s="186"/>
      <c r="F32" s="191">
        <v>325</v>
      </c>
      <c r="G32" s="187">
        <v>41184</v>
      </c>
      <c r="H32" s="160" t="s">
        <v>94</v>
      </c>
      <c r="I32" s="187">
        <v>41184</v>
      </c>
      <c r="J32" s="210"/>
      <c r="K32" s="9"/>
      <c r="L32" s="9"/>
    </row>
    <row r="33" spans="1:12" x14ac:dyDescent="0.35">
      <c r="A33" s="258">
        <v>1840</v>
      </c>
      <c r="B33" s="112" t="s">
        <v>777</v>
      </c>
      <c r="C33" s="192">
        <v>25155</v>
      </c>
      <c r="D33" s="119">
        <v>1000</v>
      </c>
      <c r="E33" s="41"/>
      <c r="F33" s="330">
        <v>9686</v>
      </c>
      <c r="G33" s="327">
        <v>41185</v>
      </c>
      <c r="H33" s="155" t="s">
        <v>94</v>
      </c>
      <c r="I33" s="328">
        <v>41185</v>
      </c>
      <c r="J33" s="210"/>
      <c r="K33" s="9"/>
      <c r="L33" s="9"/>
    </row>
    <row r="34" spans="1:12" x14ac:dyDescent="0.35">
      <c r="A34" s="258">
        <v>1870</v>
      </c>
      <c r="B34" s="112" t="s">
        <v>778</v>
      </c>
      <c r="C34" s="192">
        <v>2087.9899999999998</v>
      </c>
      <c r="D34" s="119">
        <v>425</v>
      </c>
      <c r="E34" s="41"/>
      <c r="F34" s="330">
        <v>425</v>
      </c>
      <c r="G34" s="327">
        <v>41207</v>
      </c>
      <c r="H34" s="155" t="s">
        <v>94</v>
      </c>
      <c r="I34" s="328">
        <v>41207</v>
      </c>
      <c r="J34" s="210"/>
      <c r="K34" s="9"/>
      <c r="L34" s="9"/>
    </row>
    <row r="35" spans="1:12" x14ac:dyDescent="0.35">
      <c r="A35" s="258"/>
      <c r="B35" s="112" t="s">
        <v>779</v>
      </c>
      <c r="C35" s="185">
        <v>1364.5</v>
      </c>
      <c r="D35" s="106">
        <v>168.28</v>
      </c>
      <c r="E35" s="186"/>
      <c r="F35" s="191"/>
      <c r="G35" s="187"/>
      <c r="H35" s="155" t="s">
        <v>94</v>
      </c>
      <c r="I35" s="328"/>
      <c r="J35" s="210"/>
      <c r="K35" s="9"/>
      <c r="L35" s="9"/>
    </row>
    <row r="36" spans="1:12" x14ac:dyDescent="0.35">
      <c r="A36" s="258">
        <v>1758</v>
      </c>
      <c r="B36" s="112" t="s">
        <v>780</v>
      </c>
      <c r="C36" s="192">
        <v>40859</v>
      </c>
      <c r="D36" s="119">
        <v>2000</v>
      </c>
      <c r="E36" s="245"/>
      <c r="F36" s="246">
        <v>39500</v>
      </c>
      <c r="G36" s="327">
        <v>41215</v>
      </c>
      <c r="H36" s="155" t="s">
        <v>94</v>
      </c>
      <c r="I36" s="328">
        <v>41215</v>
      </c>
      <c r="J36" s="210"/>
      <c r="K36" s="9"/>
      <c r="L36" s="9"/>
    </row>
    <row r="37" spans="1:12" x14ac:dyDescent="0.35">
      <c r="A37" s="258">
        <v>1908</v>
      </c>
      <c r="B37" s="112" t="s">
        <v>781</v>
      </c>
      <c r="C37" s="292">
        <v>2750</v>
      </c>
      <c r="D37" s="126">
        <v>750</v>
      </c>
      <c r="E37" s="245"/>
      <c r="F37" s="246">
        <v>2000</v>
      </c>
      <c r="G37" s="327">
        <v>41221</v>
      </c>
      <c r="H37" s="155" t="s">
        <v>94</v>
      </c>
      <c r="I37" s="328">
        <v>41221</v>
      </c>
      <c r="J37" s="210"/>
      <c r="K37" s="9"/>
      <c r="L37" s="9"/>
    </row>
    <row r="38" spans="1:12" x14ac:dyDescent="0.35">
      <c r="A38" s="258">
        <v>1957</v>
      </c>
      <c r="B38" s="112" t="s">
        <v>782</v>
      </c>
      <c r="C38" s="192">
        <v>4000</v>
      </c>
      <c r="D38" s="119">
        <v>425</v>
      </c>
      <c r="E38" s="245"/>
      <c r="F38" s="246">
        <v>425</v>
      </c>
      <c r="G38" s="327">
        <v>41221</v>
      </c>
      <c r="H38" s="155" t="s">
        <v>94</v>
      </c>
      <c r="I38" s="328">
        <v>41221</v>
      </c>
      <c r="J38" s="210"/>
      <c r="K38" s="9"/>
      <c r="L38" s="9"/>
    </row>
    <row r="39" spans="1:12" x14ac:dyDescent="0.35">
      <c r="A39" s="258">
        <v>1935</v>
      </c>
      <c r="B39" s="112" t="s">
        <v>783</v>
      </c>
      <c r="C39" s="192">
        <v>2200</v>
      </c>
      <c r="D39" s="119">
        <v>500</v>
      </c>
      <c r="E39" s="245"/>
      <c r="F39" s="246"/>
      <c r="G39" s="327">
        <v>41221</v>
      </c>
      <c r="H39" s="155" t="s">
        <v>94</v>
      </c>
      <c r="I39" s="328">
        <v>41221</v>
      </c>
      <c r="J39" s="210"/>
      <c r="K39" s="9"/>
      <c r="L39" s="9"/>
    </row>
    <row r="40" spans="1:12" x14ac:dyDescent="0.35">
      <c r="A40" s="258"/>
      <c r="B40" s="112" t="s">
        <v>784</v>
      </c>
      <c r="C40" s="165">
        <v>8700</v>
      </c>
      <c r="D40" s="331">
        <v>1500</v>
      </c>
      <c r="E40" s="165"/>
      <c r="F40" s="188">
        <v>7200</v>
      </c>
      <c r="G40" s="327">
        <v>41232</v>
      </c>
      <c r="H40" s="155" t="s">
        <v>94</v>
      </c>
      <c r="I40" s="328">
        <v>41232</v>
      </c>
      <c r="J40" s="210"/>
    </row>
    <row r="41" spans="1:12" x14ac:dyDescent="0.35">
      <c r="A41" s="258">
        <v>2267</v>
      </c>
      <c r="B41" s="112" t="s">
        <v>785</v>
      </c>
      <c r="C41" s="165">
        <v>1200</v>
      </c>
      <c r="D41" s="331">
        <v>400</v>
      </c>
      <c r="E41" s="165"/>
      <c r="F41" s="188">
        <v>750</v>
      </c>
      <c r="G41" s="327">
        <v>41247</v>
      </c>
      <c r="H41" s="155" t="s">
        <v>94</v>
      </c>
      <c r="I41" s="328">
        <v>41247</v>
      </c>
      <c r="J41" s="210"/>
    </row>
    <row r="42" spans="1:12" x14ac:dyDescent="0.35">
      <c r="A42" s="258"/>
      <c r="B42" s="112" t="s">
        <v>786</v>
      </c>
      <c r="C42" s="165">
        <v>750</v>
      </c>
      <c r="D42" s="331">
        <v>750</v>
      </c>
      <c r="E42" s="165"/>
      <c r="F42" s="188"/>
      <c r="G42" s="327">
        <v>41249</v>
      </c>
      <c r="H42" s="155" t="s">
        <v>94</v>
      </c>
      <c r="I42" s="328">
        <v>41249</v>
      </c>
      <c r="J42" s="210"/>
    </row>
    <row r="43" spans="1:12" x14ac:dyDescent="0.35">
      <c r="A43" s="258">
        <v>2344</v>
      </c>
      <c r="B43" s="112" t="s">
        <v>787</v>
      </c>
      <c r="C43" s="165">
        <v>300</v>
      </c>
      <c r="D43" s="331">
        <v>300</v>
      </c>
      <c r="E43" s="165"/>
      <c r="F43" s="188"/>
      <c r="G43" s="327">
        <v>41249</v>
      </c>
      <c r="H43" s="155" t="s">
        <v>94</v>
      </c>
      <c r="I43" s="328">
        <v>41249</v>
      </c>
      <c r="J43" s="210"/>
    </row>
    <row r="44" spans="1:12" x14ac:dyDescent="0.35">
      <c r="A44" s="258">
        <v>2158</v>
      </c>
      <c r="B44" s="112" t="s">
        <v>788</v>
      </c>
      <c r="C44" s="165">
        <v>3100</v>
      </c>
      <c r="D44" s="331">
        <v>1250</v>
      </c>
      <c r="E44" s="165"/>
      <c r="F44" s="188">
        <v>2000</v>
      </c>
      <c r="G44" s="327">
        <v>41249</v>
      </c>
      <c r="H44" s="155" t="s">
        <v>94</v>
      </c>
      <c r="I44" s="328">
        <v>41249</v>
      </c>
      <c r="J44" s="210"/>
    </row>
    <row r="45" spans="1:12" x14ac:dyDescent="0.35">
      <c r="A45" s="258"/>
      <c r="B45" s="112" t="s">
        <v>789</v>
      </c>
      <c r="C45" s="165">
        <v>5000</v>
      </c>
      <c r="D45" s="331">
        <v>2500</v>
      </c>
      <c r="E45" s="165">
        <v>2500</v>
      </c>
      <c r="F45" s="188">
        <v>2500</v>
      </c>
      <c r="G45" s="327"/>
      <c r="H45" s="155"/>
      <c r="I45" s="328"/>
      <c r="J45" s="210"/>
    </row>
    <row r="46" spans="1:12" x14ac:dyDescent="0.35">
      <c r="A46" s="258">
        <v>1921</v>
      </c>
      <c r="B46" s="192" t="s">
        <v>790</v>
      </c>
      <c r="C46" s="165">
        <v>8000</v>
      </c>
      <c r="D46" s="144">
        <v>2000</v>
      </c>
      <c r="E46" s="165"/>
      <c r="F46" s="188">
        <v>5500</v>
      </c>
      <c r="G46" s="327">
        <v>41261</v>
      </c>
      <c r="H46" s="155" t="s">
        <v>94</v>
      </c>
      <c r="I46" s="328">
        <v>41261</v>
      </c>
      <c r="J46" s="210"/>
    </row>
    <row r="47" spans="1:12" x14ac:dyDescent="0.35">
      <c r="A47" s="258"/>
      <c r="B47" s="112" t="s">
        <v>791</v>
      </c>
      <c r="C47" s="165">
        <v>265</v>
      </c>
      <c r="D47" s="331">
        <v>132.5</v>
      </c>
      <c r="E47" s="165"/>
      <c r="F47" s="188">
        <v>132.5</v>
      </c>
      <c r="G47" s="327">
        <v>41261</v>
      </c>
      <c r="H47" s="155" t="s">
        <v>156</v>
      </c>
      <c r="I47" s="328">
        <v>41261</v>
      </c>
      <c r="J47" s="210"/>
    </row>
    <row r="48" spans="1:12" x14ac:dyDescent="0.35">
      <c r="A48" s="258">
        <v>2302</v>
      </c>
      <c r="B48" s="112" t="s">
        <v>792</v>
      </c>
      <c r="C48" s="165">
        <v>300</v>
      </c>
      <c r="D48" s="331">
        <v>300</v>
      </c>
      <c r="E48" s="165"/>
      <c r="F48" s="188"/>
      <c r="G48" s="327">
        <v>41263</v>
      </c>
      <c r="H48" s="155" t="s">
        <v>94</v>
      </c>
      <c r="I48" s="328">
        <v>41263</v>
      </c>
      <c r="J48" s="210"/>
    </row>
    <row r="49" spans="1:10" x14ac:dyDescent="0.35">
      <c r="A49" s="258">
        <v>2386</v>
      </c>
      <c r="B49" s="112" t="s">
        <v>793</v>
      </c>
      <c r="C49" s="165">
        <v>1674</v>
      </c>
      <c r="D49" s="331">
        <v>480</v>
      </c>
      <c r="E49" s="165"/>
      <c r="F49" s="188">
        <v>1194</v>
      </c>
      <c r="G49" s="327">
        <v>41298</v>
      </c>
      <c r="H49" s="155" t="s">
        <v>156</v>
      </c>
      <c r="I49" s="328">
        <v>40932</v>
      </c>
      <c r="J49" s="210"/>
    </row>
    <row r="50" spans="1:10" x14ac:dyDescent="0.35">
      <c r="A50" s="258"/>
      <c r="B50" s="112" t="s">
        <v>794</v>
      </c>
      <c r="C50" s="165">
        <v>1288</v>
      </c>
      <c r="D50" s="331">
        <v>1288</v>
      </c>
      <c r="E50" s="165"/>
      <c r="F50" s="188"/>
      <c r="G50" s="327"/>
      <c r="H50" s="155" t="s">
        <v>94</v>
      </c>
      <c r="I50" s="328"/>
      <c r="J50" s="210"/>
    </row>
    <row r="51" spans="1:10" x14ac:dyDescent="0.35">
      <c r="A51" s="258"/>
      <c r="B51" s="99" t="s">
        <v>795</v>
      </c>
      <c r="C51" s="185">
        <v>5000</v>
      </c>
      <c r="D51" s="106">
        <v>2500</v>
      </c>
      <c r="E51" s="186"/>
      <c r="F51" s="191">
        <v>2500</v>
      </c>
      <c r="G51" s="187">
        <v>41319</v>
      </c>
      <c r="H51" s="160" t="s">
        <v>156</v>
      </c>
      <c r="I51" s="187">
        <v>41319</v>
      </c>
      <c r="J51" s="210"/>
    </row>
    <row r="52" spans="1:10" x14ac:dyDescent="0.35">
      <c r="A52" s="221">
        <v>2474</v>
      </c>
      <c r="B52" s="99" t="s">
        <v>796</v>
      </c>
      <c r="C52" s="185">
        <v>1750</v>
      </c>
      <c r="D52" s="106">
        <v>875</v>
      </c>
      <c r="E52" s="186"/>
      <c r="F52" s="191">
        <v>875</v>
      </c>
      <c r="G52" s="187">
        <v>41319</v>
      </c>
      <c r="H52" s="160" t="s">
        <v>797</v>
      </c>
      <c r="I52" s="187">
        <v>41319</v>
      </c>
      <c r="J52" s="210"/>
    </row>
    <row r="53" spans="1:10" x14ac:dyDescent="0.35">
      <c r="A53" s="221">
        <v>1954</v>
      </c>
      <c r="B53" s="99" t="s">
        <v>798</v>
      </c>
      <c r="C53" s="185">
        <v>90845</v>
      </c>
      <c r="D53" s="106">
        <v>1000</v>
      </c>
      <c r="E53" s="186"/>
      <c r="F53" s="191"/>
      <c r="G53" s="187">
        <v>41305</v>
      </c>
      <c r="H53" s="160" t="s">
        <v>94</v>
      </c>
      <c r="I53" s="187">
        <v>41305</v>
      </c>
      <c r="J53" s="210"/>
    </row>
    <row r="54" spans="1:10" x14ac:dyDescent="0.35">
      <c r="A54" s="221">
        <v>2483</v>
      </c>
      <c r="B54" s="185" t="s">
        <v>799</v>
      </c>
      <c r="C54" s="280">
        <v>500</v>
      </c>
      <c r="D54" s="332">
        <v>250</v>
      </c>
      <c r="E54" s="280"/>
      <c r="F54" s="291">
        <v>250</v>
      </c>
      <c r="G54" s="321">
        <v>41320</v>
      </c>
      <c r="H54" s="160" t="s">
        <v>156</v>
      </c>
      <c r="I54" s="253">
        <v>41320</v>
      </c>
      <c r="J54" s="210"/>
    </row>
    <row r="55" spans="1:10" x14ac:dyDescent="0.35">
      <c r="A55" s="221">
        <v>2255</v>
      </c>
      <c r="B55" s="99" t="s">
        <v>800</v>
      </c>
      <c r="C55" s="333">
        <v>500</v>
      </c>
      <c r="D55" s="334">
        <v>500</v>
      </c>
      <c r="E55" s="280"/>
      <c r="F55" s="291"/>
      <c r="G55" s="321">
        <v>41326</v>
      </c>
      <c r="H55" s="160" t="s">
        <v>94</v>
      </c>
      <c r="I55" s="253">
        <v>41326</v>
      </c>
      <c r="J55" s="210"/>
    </row>
    <row r="56" spans="1:10" x14ac:dyDescent="0.35">
      <c r="A56" s="221">
        <v>2319</v>
      </c>
      <c r="B56" s="99" t="s">
        <v>801</v>
      </c>
      <c r="C56" s="333">
        <v>660</v>
      </c>
      <c r="D56" s="334">
        <v>250</v>
      </c>
      <c r="E56" s="280"/>
      <c r="F56" s="291">
        <v>160</v>
      </c>
      <c r="G56" s="321">
        <v>41326</v>
      </c>
      <c r="H56" s="160" t="s">
        <v>94</v>
      </c>
      <c r="I56" s="253">
        <v>41326</v>
      </c>
      <c r="J56" s="210"/>
    </row>
    <row r="57" spans="1:10" x14ac:dyDescent="0.35">
      <c r="A57" s="221">
        <v>2284</v>
      </c>
      <c r="B57" s="99" t="s">
        <v>802</v>
      </c>
      <c r="C57" s="333">
        <v>1250</v>
      </c>
      <c r="D57" s="334">
        <v>500</v>
      </c>
      <c r="E57" s="280"/>
      <c r="F57" s="335">
        <v>500</v>
      </c>
      <c r="G57" s="321">
        <v>41326</v>
      </c>
      <c r="H57" s="160" t="s">
        <v>94</v>
      </c>
      <c r="I57" s="253">
        <v>41326</v>
      </c>
      <c r="J57" s="210"/>
    </row>
    <row r="58" spans="1:10" x14ac:dyDescent="0.35">
      <c r="A58" s="221">
        <v>2352</v>
      </c>
      <c r="B58" s="99" t="s">
        <v>803</v>
      </c>
      <c r="C58" s="280"/>
      <c r="D58" s="334">
        <v>250</v>
      </c>
      <c r="E58" s="280"/>
      <c r="F58" s="335">
        <v>250</v>
      </c>
      <c r="G58" s="321">
        <v>41327</v>
      </c>
      <c r="H58" s="160" t="s">
        <v>94</v>
      </c>
      <c r="I58" s="253">
        <v>41327</v>
      </c>
      <c r="J58" s="210"/>
    </row>
    <row r="59" spans="1:10" x14ac:dyDescent="0.35">
      <c r="A59" s="221">
        <v>2239</v>
      </c>
      <c r="B59" s="99" t="s">
        <v>804</v>
      </c>
      <c r="C59" s="333">
        <v>6000</v>
      </c>
      <c r="D59" s="336">
        <v>1000</v>
      </c>
      <c r="E59" s="280"/>
      <c r="F59" s="335">
        <v>1600</v>
      </c>
      <c r="G59" s="321">
        <v>41327</v>
      </c>
      <c r="H59" s="160" t="s">
        <v>94</v>
      </c>
      <c r="I59" s="253">
        <v>41327</v>
      </c>
      <c r="J59" s="210"/>
    </row>
    <row r="60" spans="1:10" x14ac:dyDescent="0.35">
      <c r="A60" s="221">
        <v>2297</v>
      </c>
      <c r="B60" s="112" t="s">
        <v>805</v>
      </c>
      <c r="C60" s="333">
        <v>4549</v>
      </c>
      <c r="D60" s="332">
        <v>3575</v>
      </c>
      <c r="E60" s="280"/>
      <c r="F60" s="291">
        <v>1000</v>
      </c>
      <c r="G60" s="321">
        <v>41330</v>
      </c>
      <c r="H60" s="155" t="s">
        <v>94</v>
      </c>
      <c r="I60" s="253">
        <v>41330</v>
      </c>
      <c r="J60" s="210"/>
    </row>
    <row r="61" spans="1:10" x14ac:dyDescent="0.35">
      <c r="A61" s="221">
        <v>2427</v>
      </c>
      <c r="B61" s="112" t="s">
        <v>806</v>
      </c>
      <c r="C61" s="280">
        <v>6500</v>
      </c>
      <c r="D61" s="332">
        <v>2325</v>
      </c>
      <c r="E61" s="280"/>
      <c r="F61" s="291">
        <v>4250</v>
      </c>
      <c r="G61" s="321">
        <v>41330</v>
      </c>
      <c r="H61" s="155" t="s">
        <v>94</v>
      </c>
      <c r="I61" s="253">
        <v>41330</v>
      </c>
      <c r="J61" s="210"/>
    </row>
    <row r="62" spans="1:10" x14ac:dyDescent="0.35">
      <c r="A62" s="221">
        <v>2528</v>
      </c>
      <c r="B62" s="99" t="s">
        <v>807</v>
      </c>
      <c r="C62" s="280">
        <v>69847</v>
      </c>
      <c r="D62" s="332">
        <v>1500</v>
      </c>
      <c r="E62" s="280"/>
      <c r="F62" s="291">
        <v>69847</v>
      </c>
      <c r="G62" s="238">
        <v>41331</v>
      </c>
      <c r="H62" s="160" t="s">
        <v>94</v>
      </c>
      <c r="I62" s="253">
        <v>41330</v>
      </c>
      <c r="J62" s="210"/>
    </row>
    <row r="63" spans="1:10" x14ac:dyDescent="0.35">
      <c r="A63" s="221">
        <v>2381</v>
      </c>
      <c r="B63" s="99" t="s">
        <v>808</v>
      </c>
      <c r="C63" s="280">
        <v>6148</v>
      </c>
      <c r="D63" s="332">
        <v>500</v>
      </c>
      <c r="E63" s="280"/>
      <c r="F63" s="291">
        <v>4726</v>
      </c>
      <c r="G63" s="238">
        <v>41331</v>
      </c>
      <c r="H63" s="160" t="s">
        <v>94</v>
      </c>
      <c r="I63" s="253">
        <v>41330</v>
      </c>
      <c r="J63" s="210"/>
    </row>
    <row r="64" spans="1:10" x14ac:dyDescent="0.35">
      <c r="A64" s="221">
        <v>1730</v>
      </c>
      <c r="B64" s="112" t="s">
        <v>809</v>
      </c>
      <c r="C64" s="280">
        <v>31986</v>
      </c>
      <c r="D64" s="332">
        <v>2000</v>
      </c>
      <c r="E64" s="280"/>
      <c r="F64" s="291">
        <v>8000</v>
      </c>
      <c r="G64" s="238">
        <v>41337</v>
      </c>
      <c r="H64" s="155" t="s">
        <v>94</v>
      </c>
      <c r="I64" s="253">
        <v>41337</v>
      </c>
      <c r="J64" s="210"/>
    </row>
    <row r="65" spans="1:10" x14ac:dyDescent="0.35">
      <c r="A65" s="221">
        <v>2467</v>
      </c>
      <c r="B65" s="112" t="s">
        <v>810</v>
      </c>
      <c r="C65" s="280">
        <v>564</v>
      </c>
      <c r="D65" s="332">
        <v>282</v>
      </c>
      <c r="E65" s="280"/>
      <c r="F65" s="291">
        <v>282</v>
      </c>
      <c r="G65" s="238">
        <v>40973</v>
      </c>
      <c r="H65" s="155" t="s">
        <v>94</v>
      </c>
      <c r="I65" s="253">
        <v>41338</v>
      </c>
      <c r="J65" s="210"/>
    </row>
    <row r="66" spans="1:10" x14ac:dyDescent="0.35">
      <c r="A66" s="221">
        <v>2475</v>
      </c>
      <c r="B66" s="112" t="s">
        <v>811</v>
      </c>
      <c r="C66" s="280">
        <v>1000</v>
      </c>
      <c r="D66" s="332">
        <v>1000</v>
      </c>
      <c r="E66" s="280"/>
      <c r="F66" s="291"/>
      <c r="G66" s="238">
        <v>41338</v>
      </c>
      <c r="H66" s="155" t="s">
        <v>94</v>
      </c>
      <c r="I66" s="253">
        <v>41338</v>
      </c>
      <c r="J66" s="210"/>
    </row>
    <row r="67" spans="1:10" x14ac:dyDescent="0.35">
      <c r="A67" s="221">
        <v>2465</v>
      </c>
      <c r="B67" s="112" t="s">
        <v>812</v>
      </c>
      <c r="C67" s="280">
        <v>1425</v>
      </c>
      <c r="D67" s="332">
        <v>250</v>
      </c>
      <c r="E67" s="280"/>
      <c r="F67" s="291">
        <v>424.45</v>
      </c>
      <c r="G67" s="238">
        <v>41338</v>
      </c>
      <c r="H67" s="155" t="s">
        <v>94</v>
      </c>
      <c r="I67" s="253">
        <v>41338</v>
      </c>
      <c r="J67" s="210"/>
    </row>
    <row r="68" spans="1:10" x14ac:dyDescent="0.35">
      <c r="A68" s="221">
        <v>2220</v>
      </c>
      <c r="B68" s="99" t="s">
        <v>813</v>
      </c>
      <c r="C68" s="280">
        <v>2000</v>
      </c>
      <c r="D68" s="332">
        <v>1700</v>
      </c>
      <c r="E68" s="280"/>
      <c r="F68" s="291">
        <v>300</v>
      </c>
      <c r="G68" s="238">
        <v>41347</v>
      </c>
      <c r="H68" s="160" t="s">
        <v>94</v>
      </c>
      <c r="I68" s="253">
        <v>41347</v>
      </c>
      <c r="J68" s="210"/>
    </row>
    <row r="69" spans="1:10" x14ac:dyDescent="0.35">
      <c r="A69" s="221">
        <v>2034</v>
      </c>
      <c r="B69" s="99" t="s">
        <v>814</v>
      </c>
      <c r="C69" s="280">
        <v>24150</v>
      </c>
      <c r="D69" s="332">
        <v>2500</v>
      </c>
      <c r="E69" s="280"/>
      <c r="F69" s="291">
        <v>8750</v>
      </c>
      <c r="G69" s="238">
        <v>41347</v>
      </c>
      <c r="H69" s="160" t="s">
        <v>94</v>
      </c>
      <c r="I69" s="238">
        <v>41347</v>
      </c>
      <c r="J69" s="210"/>
    </row>
    <row r="70" spans="1:10" x14ac:dyDescent="0.35">
      <c r="A70" s="337"/>
      <c r="B70" s="99" t="s">
        <v>815</v>
      </c>
      <c r="C70" s="40"/>
      <c r="D70" s="332">
        <v>5634.6</v>
      </c>
      <c r="E70" s="280"/>
      <c r="F70" s="291">
        <v>3756.4</v>
      </c>
      <c r="G70" s="238">
        <v>41348</v>
      </c>
      <c r="H70" s="160" t="s">
        <v>94</v>
      </c>
      <c r="I70" s="238">
        <v>41347</v>
      </c>
      <c r="J70" s="210"/>
    </row>
    <row r="71" spans="1:10" x14ac:dyDescent="0.35">
      <c r="A71" s="337"/>
      <c r="B71" s="99" t="s">
        <v>816</v>
      </c>
      <c r="C71" s="280">
        <v>500</v>
      </c>
      <c r="D71" s="332">
        <v>250</v>
      </c>
      <c r="E71" s="40"/>
      <c r="F71" s="338">
        <v>250</v>
      </c>
      <c r="G71" s="40"/>
      <c r="H71" s="160" t="s">
        <v>94</v>
      </c>
      <c r="I71" s="40"/>
      <c r="J71" s="210"/>
    </row>
    <row r="72" spans="1:10" x14ac:dyDescent="0.35">
      <c r="A72" s="339">
        <v>2518</v>
      </c>
      <c r="B72" s="99" t="s">
        <v>817</v>
      </c>
      <c r="C72" s="280">
        <v>15000</v>
      </c>
      <c r="D72" s="332">
        <v>2000</v>
      </c>
      <c r="E72" s="280"/>
      <c r="F72" s="291">
        <v>3000</v>
      </c>
      <c r="G72" s="238">
        <v>41361</v>
      </c>
      <c r="H72" s="340" t="s">
        <v>94</v>
      </c>
      <c r="I72" s="238">
        <v>41361</v>
      </c>
      <c r="J72" s="210"/>
    </row>
    <row r="73" spans="1:10" x14ac:dyDescent="0.35">
      <c r="A73" s="337">
        <v>2543</v>
      </c>
      <c r="B73" s="112" t="s">
        <v>818</v>
      </c>
      <c r="C73" s="280">
        <v>250</v>
      </c>
      <c r="D73" s="332">
        <v>250</v>
      </c>
      <c r="E73" s="280"/>
      <c r="F73" s="291"/>
      <c r="G73" s="238">
        <v>41361</v>
      </c>
      <c r="H73" s="341" t="s">
        <v>115</v>
      </c>
      <c r="I73" s="238">
        <v>41361</v>
      </c>
      <c r="J73" s="210"/>
    </row>
    <row r="74" spans="1:10" x14ac:dyDescent="0.35">
      <c r="A74" s="337">
        <v>2589</v>
      </c>
      <c r="B74" s="112" t="s">
        <v>819</v>
      </c>
      <c r="C74" s="185">
        <v>2500</v>
      </c>
      <c r="D74" s="106">
        <v>1000</v>
      </c>
      <c r="E74" s="40"/>
      <c r="F74" s="191">
        <v>1500</v>
      </c>
      <c r="G74" s="238">
        <v>41361</v>
      </c>
      <c r="H74" s="341" t="s">
        <v>94</v>
      </c>
      <c r="I74" s="238">
        <v>41361</v>
      </c>
      <c r="J74" s="210"/>
    </row>
    <row r="75" spans="1:10" x14ac:dyDescent="0.35">
      <c r="A75" s="337"/>
      <c r="B75" s="99" t="s">
        <v>820</v>
      </c>
      <c r="C75" s="280">
        <v>3072.46</v>
      </c>
      <c r="D75" s="332">
        <v>1825.64</v>
      </c>
      <c r="E75" s="280"/>
      <c r="F75" s="291">
        <v>1246.82</v>
      </c>
      <c r="G75" s="238">
        <v>41361</v>
      </c>
      <c r="H75" s="160" t="s">
        <v>94</v>
      </c>
      <c r="I75" s="238">
        <v>41361</v>
      </c>
      <c r="J75" s="210"/>
    </row>
    <row r="76" spans="1:10" ht="15" thickBot="1" x14ac:dyDescent="0.4">
      <c r="A76" s="342">
        <v>2591</v>
      </c>
      <c r="B76" s="195" t="s">
        <v>821</v>
      </c>
      <c r="C76" s="196">
        <v>1000</v>
      </c>
      <c r="D76" s="106">
        <v>425</v>
      </c>
      <c r="E76" s="212"/>
      <c r="F76" s="248">
        <v>425</v>
      </c>
      <c r="G76" s="249">
        <v>41363</v>
      </c>
      <c r="H76" s="343" t="s">
        <v>94</v>
      </c>
      <c r="I76" s="249">
        <v>41363</v>
      </c>
      <c r="J76" s="213"/>
    </row>
    <row r="77" spans="1:10" x14ac:dyDescent="0.35">
      <c r="A77" s="72"/>
      <c r="B77" s="72" t="s">
        <v>494</v>
      </c>
      <c r="C77" s="72"/>
      <c r="D77" s="344">
        <v>-4875</v>
      </c>
      <c r="E77" s="72"/>
      <c r="F77" s="72"/>
      <c r="G77" s="72"/>
      <c r="H77" s="72"/>
      <c r="I77" s="72"/>
      <c r="J77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B7D9D-29F5-4047-9147-6FCB084399E8}">
  <dimension ref="A1:L40"/>
  <sheetViews>
    <sheetView workbookViewId="0">
      <selection activeCell="F28" sqref="F28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12'!A2</f>
        <v>WARD DISCRETIONARY BUDGETS  2012/13</v>
      </c>
      <c r="B2" s="79"/>
      <c r="C2" s="614" t="s">
        <v>42</v>
      </c>
      <c r="D2" s="614"/>
      <c r="E2" s="615"/>
      <c r="F2" s="89">
        <f>SUM(I2-D5)</f>
        <v>948.72000000000116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31</v>
      </c>
      <c r="B3" s="11" t="s">
        <v>32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33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58710.28</v>
      </c>
      <c r="E5" s="13"/>
      <c r="F5" s="88">
        <f>SUM(F8:F50)</f>
        <v>462570.87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345" t="s">
        <v>822</v>
      </c>
      <c r="B8" s="260" t="s">
        <v>823</v>
      </c>
      <c r="C8" s="346">
        <v>1483</v>
      </c>
      <c r="D8" s="347">
        <v>708</v>
      </c>
      <c r="E8" s="234"/>
      <c r="F8" s="348">
        <v>775</v>
      </c>
      <c r="G8" s="349">
        <v>41031</v>
      </c>
      <c r="H8" s="137" t="s">
        <v>94</v>
      </c>
      <c r="I8" s="350" t="s">
        <v>824</v>
      </c>
      <c r="J8" s="138"/>
      <c r="K8" s="9"/>
      <c r="L8" s="9"/>
    </row>
    <row r="9" spans="1:12" x14ac:dyDescent="0.35">
      <c r="A9" s="262" t="s">
        <v>825</v>
      </c>
      <c r="B9" s="40" t="s">
        <v>826</v>
      </c>
      <c r="C9" s="351">
        <v>1220</v>
      </c>
      <c r="D9" s="352">
        <v>800</v>
      </c>
      <c r="E9" s="2"/>
      <c r="F9" s="353">
        <v>400</v>
      </c>
      <c r="G9" s="204">
        <v>41053</v>
      </c>
      <c r="H9" s="58" t="s">
        <v>94</v>
      </c>
      <c r="I9" s="145" t="s">
        <v>827</v>
      </c>
      <c r="J9" s="48"/>
      <c r="K9" s="9"/>
      <c r="L9" s="9"/>
    </row>
    <row r="10" spans="1:12" x14ac:dyDescent="0.35">
      <c r="A10" s="262" t="s">
        <v>828</v>
      </c>
      <c r="B10" s="40" t="s">
        <v>829</v>
      </c>
      <c r="C10" s="351">
        <v>1585.2</v>
      </c>
      <c r="D10" s="352">
        <v>1000</v>
      </c>
      <c r="E10" s="2"/>
      <c r="F10" s="353">
        <v>585.20000000000005</v>
      </c>
      <c r="G10" s="204">
        <v>41054</v>
      </c>
      <c r="H10" s="58" t="s">
        <v>94</v>
      </c>
      <c r="I10" s="145" t="s">
        <v>830</v>
      </c>
      <c r="J10" s="50"/>
      <c r="K10" s="9"/>
      <c r="L10" s="9"/>
    </row>
    <row r="11" spans="1:12" x14ac:dyDescent="0.35">
      <c r="A11" s="262" t="s">
        <v>831</v>
      </c>
      <c r="B11" s="40" t="s">
        <v>832</v>
      </c>
      <c r="C11" s="351">
        <v>1770</v>
      </c>
      <c r="D11" s="352">
        <v>300</v>
      </c>
      <c r="E11" s="2"/>
      <c r="F11" s="353">
        <v>1400</v>
      </c>
      <c r="G11" s="204">
        <v>41054</v>
      </c>
      <c r="H11" s="58" t="s">
        <v>94</v>
      </c>
      <c r="I11" s="145" t="s">
        <v>833</v>
      </c>
      <c r="J11" s="50"/>
      <c r="K11" s="9"/>
      <c r="L11" s="9"/>
    </row>
    <row r="12" spans="1:12" x14ac:dyDescent="0.35">
      <c r="A12" s="262" t="s">
        <v>834</v>
      </c>
      <c r="B12" s="40" t="s">
        <v>835</v>
      </c>
      <c r="C12" s="351">
        <v>2110</v>
      </c>
      <c r="D12" s="352">
        <v>1000</v>
      </c>
      <c r="E12" s="2"/>
      <c r="F12" s="353">
        <v>1110</v>
      </c>
      <c r="G12" s="45">
        <v>41054</v>
      </c>
      <c r="H12" s="58" t="s">
        <v>94</v>
      </c>
      <c r="I12" s="51" t="s">
        <v>830</v>
      </c>
      <c r="J12" s="50"/>
      <c r="K12" s="9"/>
      <c r="L12" s="9"/>
    </row>
    <row r="13" spans="1:12" x14ac:dyDescent="0.35">
      <c r="A13" s="262" t="s">
        <v>836</v>
      </c>
      <c r="B13" s="40" t="s">
        <v>837</v>
      </c>
      <c r="C13" s="351">
        <v>600</v>
      </c>
      <c r="D13" s="352">
        <v>600</v>
      </c>
      <c r="E13" s="2"/>
      <c r="F13" s="353">
        <v>0</v>
      </c>
      <c r="G13" s="204">
        <v>41074</v>
      </c>
      <c r="H13" s="58" t="s">
        <v>94</v>
      </c>
      <c r="I13" s="51" t="s">
        <v>838</v>
      </c>
      <c r="J13" s="50"/>
      <c r="K13" s="9"/>
      <c r="L13" s="9"/>
    </row>
    <row r="14" spans="1:12" x14ac:dyDescent="0.35">
      <c r="A14" s="262" t="s">
        <v>839</v>
      </c>
      <c r="B14" s="40" t="s">
        <v>840</v>
      </c>
      <c r="C14" s="351">
        <v>250</v>
      </c>
      <c r="D14" s="352">
        <v>250</v>
      </c>
      <c r="E14" s="49"/>
      <c r="F14" s="353">
        <v>0</v>
      </c>
      <c r="G14" s="204">
        <v>41060</v>
      </c>
      <c r="H14" s="58" t="s">
        <v>94</v>
      </c>
      <c r="I14" s="51" t="s">
        <v>841</v>
      </c>
      <c r="J14" s="50"/>
      <c r="K14" s="9"/>
      <c r="L14" s="9"/>
    </row>
    <row r="15" spans="1:12" x14ac:dyDescent="0.35">
      <c r="A15" s="262" t="s">
        <v>842</v>
      </c>
      <c r="B15" s="40" t="s">
        <v>843</v>
      </c>
      <c r="C15" s="351">
        <v>1464</v>
      </c>
      <c r="D15" s="352">
        <v>1200</v>
      </c>
      <c r="E15" s="49"/>
      <c r="F15" s="353">
        <v>264</v>
      </c>
      <c r="G15" s="204">
        <v>41079</v>
      </c>
      <c r="H15" s="58" t="s">
        <v>94</v>
      </c>
      <c r="I15" s="51" t="s">
        <v>844</v>
      </c>
      <c r="J15" s="50"/>
      <c r="K15" s="9"/>
      <c r="L15" s="9"/>
    </row>
    <row r="16" spans="1:12" x14ac:dyDescent="0.35">
      <c r="A16" s="42" t="s">
        <v>845</v>
      </c>
      <c r="B16" s="40" t="s">
        <v>846</v>
      </c>
      <c r="C16" s="351">
        <v>16250</v>
      </c>
      <c r="D16" s="351">
        <v>3000</v>
      </c>
      <c r="E16" s="49"/>
      <c r="F16" s="353">
        <v>13250</v>
      </c>
      <c r="G16" s="204">
        <v>41079</v>
      </c>
      <c r="H16" s="58" t="s">
        <v>94</v>
      </c>
      <c r="I16" s="51" t="s">
        <v>847</v>
      </c>
      <c r="J16" s="50"/>
      <c r="K16" s="9"/>
      <c r="L16" s="9"/>
    </row>
    <row r="17" spans="1:12" x14ac:dyDescent="0.35">
      <c r="A17" s="262" t="s">
        <v>848</v>
      </c>
      <c r="B17" s="40" t="s">
        <v>849</v>
      </c>
      <c r="C17" s="351">
        <v>1500</v>
      </c>
      <c r="D17" s="351">
        <v>700</v>
      </c>
      <c r="E17" s="49"/>
      <c r="F17" s="353">
        <v>800</v>
      </c>
      <c r="G17" s="204">
        <v>41079</v>
      </c>
      <c r="H17" s="58" t="s">
        <v>94</v>
      </c>
      <c r="I17" s="51" t="s">
        <v>847</v>
      </c>
      <c r="J17" s="50"/>
      <c r="K17" s="9"/>
      <c r="L17" s="9"/>
    </row>
    <row r="18" spans="1:12" x14ac:dyDescent="0.35">
      <c r="A18" s="262" t="s">
        <v>850</v>
      </c>
      <c r="B18" s="40" t="s">
        <v>851</v>
      </c>
      <c r="C18" s="351">
        <v>376</v>
      </c>
      <c r="D18" s="351">
        <v>376</v>
      </c>
      <c r="E18" s="49"/>
      <c r="F18" s="353">
        <v>0</v>
      </c>
      <c r="G18" s="204">
        <v>41131</v>
      </c>
      <c r="H18" s="58" t="s">
        <v>94</v>
      </c>
      <c r="I18" s="51" t="s">
        <v>852</v>
      </c>
      <c r="J18" s="50"/>
      <c r="K18" s="9"/>
      <c r="L18" s="9"/>
    </row>
    <row r="19" spans="1:12" x14ac:dyDescent="0.35">
      <c r="A19" s="262" t="s">
        <v>853</v>
      </c>
      <c r="B19" s="40" t="s">
        <v>854</v>
      </c>
      <c r="C19" s="351">
        <v>2500</v>
      </c>
      <c r="D19" s="351">
        <v>1000</v>
      </c>
      <c r="E19" s="49"/>
      <c r="F19" s="353">
        <v>1500</v>
      </c>
      <c r="G19" s="204">
        <v>41131</v>
      </c>
      <c r="H19" s="58" t="s">
        <v>94</v>
      </c>
      <c r="I19" s="51" t="s">
        <v>852</v>
      </c>
      <c r="J19" s="50"/>
      <c r="K19" s="9"/>
      <c r="L19" s="9"/>
    </row>
    <row r="20" spans="1:12" x14ac:dyDescent="0.35">
      <c r="A20" s="262" t="s">
        <v>855</v>
      </c>
      <c r="B20" s="40" t="s">
        <v>856</v>
      </c>
      <c r="C20" s="351">
        <v>200</v>
      </c>
      <c r="D20" s="351">
        <v>200</v>
      </c>
      <c r="E20" s="49"/>
      <c r="F20" s="353">
        <v>0</v>
      </c>
      <c r="G20" s="204">
        <v>41131</v>
      </c>
      <c r="H20" s="58" t="s">
        <v>94</v>
      </c>
      <c r="I20" s="51" t="s">
        <v>857</v>
      </c>
      <c r="J20" s="50"/>
      <c r="K20" s="9"/>
      <c r="L20" s="9"/>
    </row>
    <row r="21" spans="1:12" x14ac:dyDescent="0.35">
      <c r="A21" s="262" t="s">
        <v>858</v>
      </c>
      <c r="B21" s="44" t="s">
        <v>859</v>
      </c>
      <c r="C21" s="351">
        <v>10000</v>
      </c>
      <c r="D21" s="351">
        <v>1500</v>
      </c>
      <c r="E21" s="49"/>
      <c r="F21" s="353">
        <v>8500</v>
      </c>
      <c r="G21" s="45">
        <v>41165</v>
      </c>
      <c r="H21" s="58" t="s">
        <v>129</v>
      </c>
      <c r="I21" s="51" t="s">
        <v>860</v>
      </c>
      <c r="J21" s="50"/>
      <c r="K21" s="9"/>
      <c r="L21" s="9"/>
    </row>
    <row r="22" spans="1:12" x14ac:dyDescent="0.35">
      <c r="A22" s="42" t="s">
        <v>861</v>
      </c>
      <c r="B22" s="40" t="s">
        <v>862</v>
      </c>
      <c r="C22" s="351">
        <v>477.95</v>
      </c>
      <c r="D22" s="351">
        <v>400</v>
      </c>
      <c r="E22" s="49"/>
      <c r="F22" s="353">
        <v>77.95</v>
      </c>
      <c r="G22" s="45">
        <v>41165</v>
      </c>
      <c r="H22" s="58" t="s">
        <v>94</v>
      </c>
      <c r="I22" s="51" t="s">
        <v>860</v>
      </c>
      <c r="J22" s="50"/>
      <c r="K22" s="9"/>
      <c r="L22" s="9"/>
    </row>
    <row r="23" spans="1:12" x14ac:dyDescent="0.35">
      <c r="A23" s="42" t="s">
        <v>863</v>
      </c>
      <c r="B23" s="40" t="s">
        <v>864</v>
      </c>
      <c r="C23" s="351">
        <v>3129</v>
      </c>
      <c r="D23" s="351">
        <v>1929</v>
      </c>
      <c r="E23" s="49"/>
      <c r="F23" s="353">
        <v>1200</v>
      </c>
      <c r="G23" s="45">
        <v>41165</v>
      </c>
      <c r="H23" s="58" t="s">
        <v>94</v>
      </c>
      <c r="I23" s="51" t="s">
        <v>860</v>
      </c>
      <c r="J23" s="50"/>
      <c r="K23" s="9"/>
      <c r="L23" s="9"/>
    </row>
    <row r="24" spans="1:12" x14ac:dyDescent="0.35">
      <c r="A24" s="42" t="s">
        <v>865</v>
      </c>
      <c r="B24" s="40" t="s">
        <v>866</v>
      </c>
      <c r="C24" s="351">
        <v>1514</v>
      </c>
      <c r="D24" s="351">
        <v>168.28</v>
      </c>
      <c r="E24" s="49"/>
      <c r="F24" s="353">
        <v>1345.72</v>
      </c>
      <c r="G24" s="45">
        <v>41204</v>
      </c>
      <c r="H24" s="58" t="s">
        <v>94</v>
      </c>
      <c r="I24" s="51" t="s">
        <v>867</v>
      </c>
      <c r="J24" s="50"/>
      <c r="K24" s="9"/>
      <c r="L24" s="9"/>
    </row>
    <row r="25" spans="1:12" x14ac:dyDescent="0.35">
      <c r="A25" s="42" t="s">
        <v>868</v>
      </c>
      <c r="B25" s="40" t="s">
        <v>869</v>
      </c>
      <c r="C25" s="351">
        <v>11750</v>
      </c>
      <c r="D25" s="351">
        <v>5000</v>
      </c>
      <c r="E25" s="49"/>
      <c r="F25" s="353">
        <v>6750</v>
      </c>
      <c r="G25" s="45">
        <v>41208</v>
      </c>
      <c r="H25" s="58" t="s">
        <v>94</v>
      </c>
      <c r="I25" s="51" t="s">
        <v>870</v>
      </c>
      <c r="J25" s="50"/>
      <c r="K25" s="9"/>
      <c r="L25" s="9"/>
    </row>
    <row r="26" spans="1:12" x14ac:dyDescent="0.35">
      <c r="A26" s="42" t="s">
        <v>871</v>
      </c>
      <c r="B26" s="40" t="s">
        <v>872</v>
      </c>
      <c r="C26" s="351">
        <v>1088</v>
      </c>
      <c r="D26" s="351">
        <v>1088</v>
      </c>
      <c r="E26" s="49"/>
      <c r="F26" s="353">
        <v>0</v>
      </c>
      <c r="G26" s="45">
        <v>41212</v>
      </c>
      <c r="H26" s="58" t="s">
        <v>129</v>
      </c>
      <c r="I26" s="51" t="s">
        <v>873</v>
      </c>
      <c r="J26" s="50"/>
      <c r="K26" s="9"/>
      <c r="L26" s="9"/>
    </row>
    <row r="27" spans="1:12" x14ac:dyDescent="0.35">
      <c r="A27" s="42" t="s">
        <v>874</v>
      </c>
      <c r="B27" s="40" t="s">
        <v>875</v>
      </c>
      <c r="C27" s="351">
        <v>47200</v>
      </c>
      <c r="D27" s="351">
        <v>1600</v>
      </c>
      <c r="E27" s="49"/>
      <c r="F27" s="353">
        <v>45600</v>
      </c>
      <c r="G27" s="45">
        <v>41299</v>
      </c>
      <c r="H27" s="58" t="s">
        <v>94</v>
      </c>
      <c r="I27" s="51" t="s">
        <v>876</v>
      </c>
      <c r="J27" s="50"/>
      <c r="K27" s="9"/>
      <c r="L27" s="9"/>
    </row>
    <row r="28" spans="1:12" x14ac:dyDescent="0.35">
      <c r="A28" s="42" t="s">
        <v>877</v>
      </c>
      <c r="B28" s="40" t="s">
        <v>878</v>
      </c>
      <c r="C28" s="351">
        <v>9600</v>
      </c>
      <c r="D28" s="351">
        <v>2900</v>
      </c>
      <c r="E28" s="49"/>
      <c r="F28" s="353">
        <v>6700</v>
      </c>
      <c r="G28" s="45">
        <v>41326</v>
      </c>
      <c r="H28" s="58" t="s">
        <v>94</v>
      </c>
      <c r="I28" s="51" t="s">
        <v>879</v>
      </c>
      <c r="J28" s="50"/>
      <c r="K28" s="9"/>
      <c r="L28" s="9"/>
    </row>
    <row r="29" spans="1:12" x14ac:dyDescent="0.35">
      <c r="A29" s="42" t="s">
        <v>880</v>
      </c>
      <c r="B29" s="40" t="s">
        <v>881</v>
      </c>
      <c r="C29" s="351">
        <v>308308</v>
      </c>
      <c r="D29" s="351">
        <v>5304</v>
      </c>
      <c r="E29" s="49"/>
      <c r="F29" s="353">
        <v>303004</v>
      </c>
      <c r="G29" s="45">
        <v>41326</v>
      </c>
      <c r="H29" s="58" t="s">
        <v>94</v>
      </c>
      <c r="I29" s="51" t="s">
        <v>882</v>
      </c>
      <c r="J29" s="50"/>
      <c r="K29" s="9"/>
      <c r="L29" s="9"/>
    </row>
    <row r="30" spans="1:12" x14ac:dyDescent="0.35">
      <c r="A30" s="42" t="s">
        <v>883</v>
      </c>
      <c r="B30" s="44" t="s">
        <v>884</v>
      </c>
      <c r="C30" s="351">
        <v>42500</v>
      </c>
      <c r="D30" s="351">
        <v>7500</v>
      </c>
      <c r="E30" s="49"/>
      <c r="F30" s="353">
        <v>35000</v>
      </c>
      <c r="G30" s="45">
        <v>41346</v>
      </c>
      <c r="H30" s="58" t="s">
        <v>94</v>
      </c>
      <c r="I30" s="51" t="s">
        <v>885</v>
      </c>
      <c r="J30" s="60"/>
      <c r="K30" s="9"/>
      <c r="L30" s="9"/>
    </row>
    <row r="31" spans="1:12" x14ac:dyDescent="0.35">
      <c r="A31" s="42" t="s">
        <v>886</v>
      </c>
      <c r="B31" s="44" t="s">
        <v>887</v>
      </c>
      <c r="C31" s="351">
        <v>500</v>
      </c>
      <c r="D31" s="351">
        <v>500</v>
      </c>
      <c r="E31" s="49"/>
      <c r="F31" s="353">
        <v>0</v>
      </c>
      <c r="G31" s="45">
        <v>41347</v>
      </c>
      <c r="H31" s="58" t="s">
        <v>94</v>
      </c>
      <c r="I31" s="51" t="s">
        <v>888</v>
      </c>
      <c r="J31" s="60"/>
      <c r="K31" s="9"/>
      <c r="L31" s="9"/>
    </row>
    <row r="32" spans="1:12" x14ac:dyDescent="0.35">
      <c r="A32" s="42" t="s">
        <v>889</v>
      </c>
      <c r="B32" s="44" t="s">
        <v>890</v>
      </c>
      <c r="C32" s="351">
        <v>25000</v>
      </c>
      <c r="D32" s="351">
        <v>500</v>
      </c>
      <c r="E32" s="49"/>
      <c r="F32" s="353">
        <v>20500</v>
      </c>
      <c r="G32" s="45">
        <v>41347</v>
      </c>
      <c r="H32" s="58" t="s">
        <v>129</v>
      </c>
      <c r="I32" s="51" t="s">
        <v>888</v>
      </c>
      <c r="J32" s="60"/>
      <c r="K32" s="9"/>
      <c r="L32" s="9"/>
    </row>
    <row r="33" spans="1:12" x14ac:dyDescent="0.35">
      <c r="A33" s="42" t="s">
        <v>891</v>
      </c>
      <c r="B33" s="44" t="s">
        <v>892</v>
      </c>
      <c r="C33" s="351">
        <v>19420</v>
      </c>
      <c r="D33" s="351">
        <v>8000</v>
      </c>
      <c r="E33" s="49"/>
      <c r="F33" s="353">
        <v>11420</v>
      </c>
      <c r="G33" s="45">
        <v>41347</v>
      </c>
      <c r="H33" s="58" t="s">
        <v>94</v>
      </c>
      <c r="I33" s="51" t="s">
        <v>888</v>
      </c>
      <c r="J33" s="60"/>
      <c r="K33" s="9"/>
      <c r="L33" s="9"/>
    </row>
    <row r="34" spans="1:12" x14ac:dyDescent="0.35">
      <c r="A34" s="42" t="s">
        <v>893</v>
      </c>
      <c r="B34" s="44" t="s">
        <v>894</v>
      </c>
      <c r="C34" s="351">
        <v>7160</v>
      </c>
      <c r="D34" s="351">
        <v>6600</v>
      </c>
      <c r="E34" s="49"/>
      <c r="F34" s="353">
        <v>560</v>
      </c>
      <c r="G34" s="45">
        <v>41352</v>
      </c>
      <c r="H34" s="58" t="s">
        <v>94</v>
      </c>
      <c r="I34" s="51" t="s">
        <v>895</v>
      </c>
      <c r="J34" s="60"/>
      <c r="K34" s="9"/>
      <c r="L34" s="9"/>
    </row>
    <row r="35" spans="1:12" x14ac:dyDescent="0.35">
      <c r="A35" s="42" t="s">
        <v>896</v>
      </c>
      <c r="B35" s="44" t="s">
        <v>897</v>
      </c>
      <c r="C35" s="351">
        <v>250</v>
      </c>
      <c r="D35" s="351">
        <v>250</v>
      </c>
      <c r="E35" s="49"/>
      <c r="F35" s="353">
        <v>0</v>
      </c>
      <c r="G35" s="45">
        <v>41352</v>
      </c>
      <c r="H35" s="58" t="s">
        <v>94</v>
      </c>
      <c r="I35" s="51" t="s">
        <v>898</v>
      </c>
      <c r="J35" s="354"/>
      <c r="K35" s="9"/>
      <c r="L35" s="9"/>
    </row>
    <row r="36" spans="1:12" x14ac:dyDescent="0.35">
      <c r="A36" s="42" t="s">
        <v>899</v>
      </c>
      <c r="B36" s="57" t="s">
        <v>900</v>
      </c>
      <c r="C36" s="351">
        <v>434</v>
      </c>
      <c r="D36" s="351">
        <v>434</v>
      </c>
      <c r="E36" s="44"/>
      <c r="F36" s="353">
        <v>0</v>
      </c>
      <c r="G36" s="45">
        <v>41359</v>
      </c>
      <c r="H36" s="58" t="s">
        <v>94</v>
      </c>
      <c r="I36" s="51" t="s">
        <v>901</v>
      </c>
      <c r="J36" s="354"/>
      <c r="K36" s="9"/>
      <c r="L36" s="9"/>
    </row>
    <row r="37" spans="1:12" x14ac:dyDescent="0.35">
      <c r="A37" s="42" t="s">
        <v>902</v>
      </c>
      <c r="B37" s="44" t="s">
        <v>903</v>
      </c>
      <c r="C37" s="351">
        <v>1663</v>
      </c>
      <c r="D37" s="351">
        <v>1663</v>
      </c>
      <c r="E37" s="49"/>
      <c r="F37" s="353">
        <v>0</v>
      </c>
      <c r="G37" s="45">
        <v>41359</v>
      </c>
      <c r="H37" s="58" t="s">
        <v>94</v>
      </c>
      <c r="I37" s="51" t="s">
        <v>904</v>
      </c>
      <c r="J37" s="354"/>
      <c r="K37" s="9"/>
      <c r="L37" s="9"/>
    </row>
    <row r="38" spans="1:12" x14ac:dyDescent="0.35">
      <c r="A38" s="42" t="s">
        <v>905</v>
      </c>
      <c r="B38" s="57" t="s">
        <v>906</v>
      </c>
      <c r="C38" s="351">
        <v>2295</v>
      </c>
      <c r="D38" s="351">
        <v>1140</v>
      </c>
      <c r="E38" s="49"/>
      <c r="F38" s="353">
        <v>1155</v>
      </c>
      <c r="G38" s="139">
        <v>41359</v>
      </c>
      <c r="H38" s="58" t="s">
        <v>94</v>
      </c>
      <c r="I38" s="51" t="s">
        <v>904</v>
      </c>
      <c r="J38" s="354"/>
      <c r="K38" s="9"/>
      <c r="L38" s="9"/>
    </row>
    <row r="39" spans="1:12" x14ac:dyDescent="0.35">
      <c r="A39" s="42" t="s">
        <v>907</v>
      </c>
      <c r="B39" s="57" t="s">
        <v>908</v>
      </c>
      <c r="C39" s="351">
        <v>150</v>
      </c>
      <c r="D39" s="351">
        <v>100</v>
      </c>
      <c r="E39" s="49"/>
      <c r="F39" s="353">
        <v>50</v>
      </c>
      <c r="G39" s="139">
        <v>41360</v>
      </c>
      <c r="H39" s="58" t="s">
        <v>94</v>
      </c>
      <c r="I39" s="51" t="s">
        <v>904</v>
      </c>
      <c r="J39" s="354"/>
      <c r="K39" s="9"/>
      <c r="L39" s="9"/>
    </row>
    <row r="40" spans="1:12" ht="15" thickBot="1" x14ac:dyDescent="0.4">
      <c r="A40" s="355" t="s">
        <v>127</v>
      </c>
      <c r="B40" s="356" t="s">
        <v>909</v>
      </c>
      <c r="C40" s="357">
        <v>1624</v>
      </c>
      <c r="D40" s="357">
        <v>1000</v>
      </c>
      <c r="E40" s="358"/>
      <c r="F40" s="359">
        <v>624</v>
      </c>
      <c r="G40" s="360">
        <v>41360</v>
      </c>
      <c r="H40" s="361" t="s">
        <v>94</v>
      </c>
      <c r="I40" s="362" t="s">
        <v>904</v>
      </c>
      <c r="J40" s="363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39DD-7AF9-477D-BE2A-9C24FA07C25A}">
  <dimension ref="A1:L40"/>
  <sheetViews>
    <sheetView workbookViewId="0">
      <selection activeCell="F28" sqref="F28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13'!A2</f>
        <v>WARD DISCRETIONARY BUDGETS  2012/13</v>
      </c>
      <c r="B2" s="79"/>
      <c r="C2" s="614" t="s">
        <v>42</v>
      </c>
      <c r="D2" s="614"/>
      <c r="E2" s="615"/>
      <c r="F2" s="89">
        <f>SUM(I2-D5)</f>
        <v>-49.870000000002619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75</v>
      </c>
      <c r="B3" s="11" t="s">
        <v>55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56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59708.87</v>
      </c>
      <c r="E5" s="13"/>
      <c r="F5" s="88">
        <f>SUM(F8:F50)</f>
        <v>32710.87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110" t="s">
        <v>910</v>
      </c>
      <c r="B8" s="40" t="s">
        <v>911</v>
      </c>
      <c r="C8" s="106">
        <v>2132</v>
      </c>
      <c r="D8" s="119">
        <v>1066</v>
      </c>
      <c r="E8" s="101"/>
      <c r="F8" s="106">
        <v>1066</v>
      </c>
      <c r="G8" s="364">
        <v>41054</v>
      </c>
      <c r="H8" s="56" t="s">
        <v>94</v>
      </c>
      <c r="I8" s="365" t="s">
        <v>833</v>
      </c>
      <c r="J8" s="48"/>
      <c r="K8" s="9"/>
      <c r="L8" s="9"/>
    </row>
    <row r="9" spans="1:12" x14ac:dyDescent="0.35">
      <c r="A9" s="57" t="s">
        <v>912</v>
      </c>
      <c r="B9" s="40" t="s">
        <v>913</v>
      </c>
      <c r="C9" s="115">
        <v>1600</v>
      </c>
      <c r="D9" s="115">
        <v>800</v>
      </c>
      <c r="E9" s="101"/>
      <c r="F9" s="115">
        <v>800</v>
      </c>
      <c r="G9" s="134">
        <v>41082</v>
      </c>
      <c r="H9" s="56" t="s">
        <v>94</v>
      </c>
      <c r="I9" s="365" t="s">
        <v>914</v>
      </c>
      <c r="J9" s="48"/>
      <c r="K9" s="9"/>
      <c r="L9" s="9"/>
    </row>
    <row r="10" spans="1:12" x14ac:dyDescent="0.35">
      <c r="A10" s="57" t="s">
        <v>915</v>
      </c>
      <c r="B10" s="40" t="s">
        <v>916</v>
      </c>
      <c r="C10" s="115">
        <v>4750</v>
      </c>
      <c r="D10" s="115">
        <v>792</v>
      </c>
      <c r="E10" s="101"/>
      <c r="F10" s="115">
        <v>3958</v>
      </c>
      <c r="G10" s="134">
        <v>41141</v>
      </c>
      <c r="H10" s="56" t="s">
        <v>94</v>
      </c>
      <c r="I10" s="365" t="s">
        <v>917</v>
      </c>
      <c r="J10" s="50"/>
      <c r="K10" s="9"/>
      <c r="L10" s="9"/>
    </row>
    <row r="11" spans="1:12" x14ac:dyDescent="0.35">
      <c r="A11" s="57" t="s">
        <v>918</v>
      </c>
      <c r="B11" s="40" t="s">
        <v>919</v>
      </c>
      <c r="C11" s="100">
        <v>3500</v>
      </c>
      <c r="D11" s="101">
        <v>1167</v>
      </c>
      <c r="E11" s="101"/>
      <c r="F11" s="101">
        <v>2333</v>
      </c>
      <c r="G11" s="149">
        <v>41141</v>
      </c>
      <c r="H11" s="58" t="s">
        <v>94</v>
      </c>
      <c r="I11" s="365" t="s">
        <v>917</v>
      </c>
      <c r="J11" s="50"/>
      <c r="K11" s="9"/>
      <c r="L11" s="9"/>
    </row>
    <row r="12" spans="1:12" x14ac:dyDescent="0.35">
      <c r="A12" s="110" t="s">
        <v>920</v>
      </c>
      <c r="B12" s="40" t="s">
        <v>921</v>
      </c>
      <c r="C12" s="106">
        <v>8430</v>
      </c>
      <c r="D12" s="119">
        <v>725</v>
      </c>
      <c r="E12" s="106"/>
      <c r="F12" s="106">
        <v>7705</v>
      </c>
      <c r="G12" s="125">
        <v>41142</v>
      </c>
      <c r="H12" s="127" t="s">
        <v>94</v>
      </c>
      <c r="I12" s="145" t="s">
        <v>922</v>
      </c>
      <c r="J12" s="50"/>
      <c r="K12" s="9"/>
      <c r="L12" s="9"/>
    </row>
    <row r="13" spans="1:12" x14ac:dyDescent="0.35">
      <c r="A13" s="98" t="s">
        <v>923</v>
      </c>
      <c r="B13" s="40" t="s">
        <v>924</v>
      </c>
      <c r="C13" s="115">
        <v>2810</v>
      </c>
      <c r="D13" s="115">
        <v>2150</v>
      </c>
      <c r="E13" s="101"/>
      <c r="F13" s="115">
        <v>660</v>
      </c>
      <c r="G13" s="134">
        <v>41164</v>
      </c>
      <c r="H13" s="56" t="s">
        <v>94</v>
      </c>
      <c r="I13" s="365" t="s">
        <v>925</v>
      </c>
      <c r="J13" s="50"/>
      <c r="K13" s="9"/>
      <c r="L13" s="9"/>
    </row>
    <row r="14" spans="1:12" x14ac:dyDescent="0.35">
      <c r="A14" s="132" t="s">
        <v>926</v>
      </c>
      <c r="B14" s="40" t="s">
        <v>927</v>
      </c>
      <c r="C14" s="106">
        <v>10458.85</v>
      </c>
      <c r="D14" s="119">
        <v>5229.42</v>
      </c>
      <c r="F14" s="366">
        <v>5229.42</v>
      </c>
      <c r="G14" s="125">
        <v>41172</v>
      </c>
      <c r="H14" s="127" t="s">
        <v>94</v>
      </c>
      <c r="I14" s="133" t="s">
        <v>928</v>
      </c>
      <c r="J14" s="50"/>
      <c r="K14" s="9"/>
      <c r="L14" s="9"/>
    </row>
    <row r="15" spans="1:12" x14ac:dyDescent="0.35">
      <c r="A15" s="367" t="s">
        <v>929</v>
      </c>
      <c r="B15" s="40" t="s">
        <v>930</v>
      </c>
      <c r="C15" s="151">
        <v>648.9</v>
      </c>
      <c r="D15" s="368">
        <v>324.45</v>
      </c>
      <c r="E15" s="151"/>
      <c r="F15" s="153">
        <v>324.45</v>
      </c>
      <c r="G15" s="154">
        <v>41215</v>
      </c>
      <c r="H15" s="161" t="s">
        <v>94</v>
      </c>
      <c r="I15" s="145" t="s">
        <v>931</v>
      </c>
      <c r="J15" s="50"/>
      <c r="K15" s="9"/>
      <c r="L15" s="9"/>
    </row>
    <row r="16" spans="1:12" x14ac:dyDescent="0.35">
      <c r="A16" s="110" t="s">
        <v>932</v>
      </c>
      <c r="B16" s="40" t="s">
        <v>933</v>
      </c>
      <c r="C16" s="106">
        <v>4000</v>
      </c>
      <c r="D16" s="119">
        <v>400</v>
      </c>
      <c r="E16" s="106"/>
      <c r="F16" s="107">
        <v>3600</v>
      </c>
      <c r="G16" s="134">
        <v>41220</v>
      </c>
      <c r="H16" s="127" t="s">
        <v>94</v>
      </c>
      <c r="I16" s="145" t="s">
        <v>934</v>
      </c>
      <c r="J16" s="50"/>
      <c r="K16" s="9"/>
      <c r="L16" s="9"/>
    </row>
    <row r="17" spans="1:12" x14ac:dyDescent="0.35">
      <c r="A17" s="110" t="s">
        <v>935</v>
      </c>
      <c r="B17" s="40" t="s">
        <v>936</v>
      </c>
      <c r="C17" s="106">
        <v>50</v>
      </c>
      <c r="D17" s="121">
        <v>50</v>
      </c>
      <c r="E17" s="106"/>
      <c r="F17" s="369">
        <v>0</v>
      </c>
      <c r="G17" s="134">
        <v>41241</v>
      </c>
      <c r="H17" s="127" t="s">
        <v>94</v>
      </c>
      <c r="I17" s="145" t="s">
        <v>937</v>
      </c>
      <c r="J17" s="50"/>
      <c r="K17" s="9"/>
      <c r="L17" s="9"/>
    </row>
    <row r="18" spans="1:12" x14ac:dyDescent="0.35">
      <c r="A18" s="110" t="s">
        <v>938</v>
      </c>
      <c r="B18" s="40" t="s">
        <v>939</v>
      </c>
      <c r="C18" s="106">
        <v>779</v>
      </c>
      <c r="D18" s="119">
        <v>779</v>
      </c>
      <c r="E18" s="106"/>
      <c r="F18" s="107">
        <v>0</v>
      </c>
      <c r="G18" s="125">
        <v>41248</v>
      </c>
      <c r="H18" s="127" t="s">
        <v>94</v>
      </c>
      <c r="I18" s="145" t="s">
        <v>937</v>
      </c>
      <c r="J18" s="50"/>
      <c r="K18" s="9"/>
      <c r="L18" s="9"/>
    </row>
    <row r="19" spans="1:12" x14ac:dyDescent="0.35">
      <c r="A19" s="105" t="s">
        <v>940</v>
      </c>
      <c r="B19" s="152" t="s">
        <v>941</v>
      </c>
      <c r="C19" s="106">
        <v>8456</v>
      </c>
      <c r="D19" s="119">
        <v>7256</v>
      </c>
      <c r="E19" s="106"/>
      <c r="F19" s="107">
        <v>1200</v>
      </c>
      <c r="G19" s="134">
        <v>41291</v>
      </c>
      <c r="H19" s="127" t="s">
        <v>129</v>
      </c>
      <c r="I19" s="133" t="s">
        <v>942</v>
      </c>
      <c r="J19" s="50"/>
      <c r="K19" s="9"/>
      <c r="L19" s="9"/>
    </row>
    <row r="20" spans="1:12" x14ac:dyDescent="0.35">
      <c r="A20" s="370" t="s">
        <v>943</v>
      </c>
      <c r="B20" s="146" t="s">
        <v>944</v>
      </c>
      <c r="C20" s="151">
        <v>168</v>
      </c>
      <c r="D20" s="368">
        <v>168</v>
      </c>
      <c r="E20" s="151"/>
      <c r="F20" s="371" t="s">
        <v>945</v>
      </c>
      <c r="G20" s="372">
        <v>41218</v>
      </c>
      <c r="H20" s="164" t="s">
        <v>94</v>
      </c>
      <c r="I20" s="373" t="s">
        <v>946</v>
      </c>
      <c r="J20" s="50"/>
      <c r="K20" s="9"/>
      <c r="L20" s="9"/>
    </row>
    <row r="21" spans="1:12" x14ac:dyDescent="0.35">
      <c r="A21" s="110" t="s">
        <v>947</v>
      </c>
      <c r="B21" s="152" t="s">
        <v>948</v>
      </c>
      <c r="C21" s="106">
        <v>1000</v>
      </c>
      <c r="D21" s="119">
        <v>800</v>
      </c>
      <c r="E21" s="106"/>
      <c r="F21" s="107">
        <v>200</v>
      </c>
      <c r="G21" s="134">
        <v>41331</v>
      </c>
      <c r="H21" s="127" t="s">
        <v>94</v>
      </c>
      <c r="I21" s="133" t="s">
        <v>949</v>
      </c>
      <c r="J21" s="50"/>
      <c r="K21" s="9"/>
      <c r="L21" s="9"/>
    </row>
    <row r="22" spans="1:12" x14ac:dyDescent="0.35">
      <c r="A22" s="110" t="s">
        <v>950</v>
      </c>
      <c r="B22" t="s">
        <v>951</v>
      </c>
      <c r="C22" s="119">
        <v>3528</v>
      </c>
      <c r="D22" s="106">
        <v>2571</v>
      </c>
      <c r="E22" s="106"/>
      <c r="F22" s="107">
        <v>957</v>
      </c>
      <c r="G22" s="134"/>
      <c r="H22" s="127" t="s">
        <v>129</v>
      </c>
      <c r="I22" s="133"/>
      <c r="J22" s="50"/>
      <c r="K22" s="9"/>
      <c r="L22" s="9"/>
    </row>
    <row r="23" spans="1:12" x14ac:dyDescent="0.35">
      <c r="A23" s="105" t="s">
        <v>952</v>
      </c>
      <c r="B23" s="129" t="s">
        <v>953</v>
      </c>
      <c r="C23" s="119">
        <v>350</v>
      </c>
      <c r="D23" s="374">
        <v>350</v>
      </c>
      <c r="E23" s="119"/>
      <c r="F23" s="121">
        <v>0</v>
      </c>
      <c r="G23" s="375"/>
      <c r="H23" s="128"/>
      <c r="I23" s="133"/>
      <c r="J23" s="50"/>
      <c r="K23" s="9"/>
      <c r="L23" s="9"/>
    </row>
    <row r="24" spans="1:12" x14ac:dyDescent="0.35">
      <c r="A24" s="105" t="s">
        <v>954</v>
      </c>
      <c r="B24" s="129" t="s">
        <v>955</v>
      </c>
      <c r="C24" s="119">
        <v>10599</v>
      </c>
      <c r="D24" s="374">
        <v>9859</v>
      </c>
      <c r="E24" s="119"/>
      <c r="F24" s="121">
        <v>740</v>
      </c>
      <c r="G24" s="375"/>
      <c r="H24" s="128"/>
      <c r="I24" s="133"/>
      <c r="J24" s="50"/>
      <c r="K24" s="9"/>
      <c r="L24" s="9"/>
    </row>
    <row r="25" spans="1:12" x14ac:dyDescent="0.35">
      <c r="A25" s="105" t="s">
        <v>956</v>
      </c>
      <c r="B25" s="129" t="s">
        <v>957</v>
      </c>
      <c r="C25" s="119">
        <v>9281</v>
      </c>
      <c r="D25" s="376">
        <v>9281</v>
      </c>
      <c r="E25" s="119"/>
      <c r="F25" s="121">
        <v>0</v>
      </c>
      <c r="G25" s="375"/>
      <c r="H25" s="128"/>
      <c r="I25" s="133"/>
      <c r="J25" s="50"/>
      <c r="K25" s="9"/>
      <c r="L25" s="9"/>
    </row>
    <row r="26" spans="1:12" x14ac:dyDescent="0.35">
      <c r="A26" s="105" t="s">
        <v>958</v>
      </c>
      <c r="B26" s="129" t="s">
        <v>959</v>
      </c>
      <c r="C26" s="119">
        <v>7495</v>
      </c>
      <c r="D26" s="119">
        <v>7244</v>
      </c>
      <c r="E26" s="119"/>
      <c r="F26" s="121">
        <v>251</v>
      </c>
      <c r="G26" s="375"/>
      <c r="H26" s="128"/>
      <c r="I26" s="129"/>
      <c r="J26" s="50"/>
      <c r="K26" s="9"/>
      <c r="L26" s="9"/>
    </row>
    <row r="27" spans="1:12" x14ac:dyDescent="0.35">
      <c r="A27" s="105" t="s">
        <v>960</v>
      </c>
      <c r="B27" s="129" t="s">
        <v>961</v>
      </c>
      <c r="C27" s="119">
        <v>4584</v>
      </c>
      <c r="D27" s="119">
        <v>4500</v>
      </c>
      <c r="E27" s="119"/>
      <c r="F27" s="121">
        <v>84</v>
      </c>
      <c r="G27" s="375"/>
      <c r="H27" s="128"/>
      <c r="I27" s="129"/>
      <c r="J27" s="50"/>
      <c r="K27" s="9"/>
      <c r="L27" s="9"/>
    </row>
    <row r="28" spans="1:12" x14ac:dyDescent="0.35">
      <c r="A28" s="105" t="s">
        <v>962</v>
      </c>
      <c r="B28" s="129" t="s">
        <v>963</v>
      </c>
      <c r="C28" s="119">
        <v>6500</v>
      </c>
      <c r="D28" s="119">
        <v>2897</v>
      </c>
      <c r="E28" s="119"/>
      <c r="F28" s="121">
        <v>3603</v>
      </c>
      <c r="G28" s="375"/>
      <c r="H28" s="128"/>
      <c r="I28" s="129"/>
      <c r="J28" s="50"/>
      <c r="K28" s="9"/>
      <c r="L28" s="9"/>
    </row>
    <row r="29" spans="1:12" x14ac:dyDescent="0.35">
      <c r="A29" s="105" t="s">
        <v>964</v>
      </c>
      <c r="B29" s="129" t="s">
        <v>965</v>
      </c>
      <c r="C29" s="119">
        <v>100</v>
      </c>
      <c r="D29" s="119">
        <v>100</v>
      </c>
      <c r="E29" s="119"/>
      <c r="F29" s="121">
        <v>0</v>
      </c>
      <c r="G29" s="128"/>
      <c r="H29" s="128"/>
      <c r="I29" s="129"/>
      <c r="J29" s="50"/>
      <c r="K29" s="9"/>
      <c r="L29" s="9"/>
    </row>
    <row r="30" spans="1:12" x14ac:dyDescent="0.35">
      <c r="A30" s="105" t="s">
        <v>966</v>
      </c>
      <c r="B30" s="129" t="s">
        <v>967</v>
      </c>
      <c r="C30" s="119">
        <v>1200</v>
      </c>
      <c r="D30" s="119">
        <v>1200</v>
      </c>
      <c r="E30" s="119"/>
      <c r="F30" s="121">
        <v>0</v>
      </c>
      <c r="G30" s="128"/>
      <c r="H30" s="128"/>
      <c r="I30" s="129"/>
      <c r="J30" s="60"/>
      <c r="K30" s="9"/>
      <c r="L30" s="9"/>
    </row>
    <row r="31" spans="1:12" x14ac:dyDescent="0.35">
      <c r="A31" s="59"/>
      <c r="B31" s="44"/>
      <c r="C31" s="44"/>
      <c r="D31" s="44"/>
      <c r="E31" s="44"/>
      <c r="F31" s="44"/>
      <c r="G31" s="44"/>
      <c r="H31" s="44"/>
      <c r="I31" s="44"/>
      <c r="J31" s="60"/>
      <c r="K31" s="9"/>
      <c r="L31" s="9"/>
    </row>
    <row r="32" spans="1:12" x14ac:dyDescent="0.35">
      <c r="A32" s="59"/>
      <c r="B32" s="44"/>
      <c r="C32" s="44"/>
      <c r="D32" s="44"/>
      <c r="E32" s="44"/>
      <c r="F32" s="44"/>
      <c r="G32" s="44"/>
      <c r="H32" s="44"/>
      <c r="I32" s="44"/>
      <c r="J32" s="60"/>
      <c r="K32" s="9"/>
      <c r="L32" s="9"/>
    </row>
    <row r="33" spans="1:12" x14ac:dyDescent="0.35">
      <c r="A33" s="59"/>
      <c r="B33" s="44"/>
      <c r="C33" s="44"/>
      <c r="D33" s="44"/>
      <c r="E33" s="44"/>
      <c r="F33" s="44"/>
      <c r="G33" s="44"/>
      <c r="H33" s="44"/>
      <c r="I33" s="44"/>
      <c r="J33" s="60"/>
      <c r="K33" s="9"/>
      <c r="L33" s="9"/>
    </row>
    <row r="34" spans="1:12" x14ac:dyDescent="0.35">
      <c r="A34" s="59"/>
      <c r="B34" s="44"/>
      <c r="C34" s="44"/>
      <c r="D34" s="44"/>
      <c r="E34" s="44"/>
      <c r="F34" s="44"/>
      <c r="G34" s="44"/>
      <c r="H34" s="44"/>
      <c r="I34" s="44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C7922-8D98-4C5D-8284-0F466ADCB93E}">
  <dimension ref="A1:L40"/>
  <sheetViews>
    <sheetView workbookViewId="0">
      <selection activeCell="F31" sqref="F31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14'!A2</f>
        <v>WARD DISCRETIONARY BUDGETS  2012/13</v>
      </c>
      <c r="B2" s="79"/>
      <c r="C2" s="614" t="s">
        <v>42</v>
      </c>
      <c r="D2" s="614"/>
      <c r="E2" s="615"/>
      <c r="F2" s="89">
        <f>SUM(I2-D5)</f>
        <v>1</v>
      </c>
      <c r="G2" s="80"/>
      <c r="H2" s="81"/>
      <c r="I2" s="450">
        <v>59660</v>
      </c>
      <c r="J2" s="12"/>
      <c r="K2" s="9"/>
      <c r="L2" s="9"/>
    </row>
    <row r="3" spans="1:12" x14ac:dyDescent="0.35">
      <c r="A3" s="11" t="s">
        <v>74</v>
      </c>
      <c r="B3" s="11" t="s">
        <v>57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58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59659</v>
      </c>
      <c r="E5" s="13"/>
      <c r="F5" s="88">
        <f>SUM(F8:F50)</f>
        <v>317524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269" t="s">
        <v>968</v>
      </c>
      <c r="B8" s="270" t="s">
        <v>969</v>
      </c>
      <c r="C8" s="377">
        <v>2420</v>
      </c>
      <c r="D8" s="377">
        <v>1200</v>
      </c>
      <c r="E8" s="377"/>
      <c r="F8" s="347">
        <v>1220</v>
      </c>
      <c r="G8" s="378">
        <v>41074</v>
      </c>
      <c r="H8" s="235" t="s">
        <v>94</v>
      </c>
      <c r="I8" s="379" t="s">
        <v>970</v>
      </c>
      <c r="J8" s="380">
        <v>41081</v>
      </c>
      <c r="K8" s="9"/>
      <c r="L8" s="9"/>
    </row>
    <row r="9" spans="1:12" x14ac:dyDescent="0.35">
      <c r="A9" s="381" t="s">
        <v>971</v>
      </c>
      <c r="B9" s="41" t="s">
        <v>972</v>
      </c>
      <c r="C9" s="115">
        <v>1500</v>
      </c>
      <c r="D9" s="115">
        <v>1500</v>
      </c>
      <c r="E9" s="101"/>
      <c r="F9" s="165">
        <v>0</v>
      </c>
      <c r="G9" s="382">
        <v>41114</v>
      </c>
      <c r="H9" s="56" t="s">
        <v>94</v>
      </c>
      <c r="I9" s="365" t="s">
        <v>973</v>
      </c>
      <c r="J9" s="383">
        <v>41143</v>
      </c>
      <c r="K9" s="9"/>
      <c r="L9" s="9"/>
    </row>
    <row r="10" spans="1:12" x14ac:dyDescent="0.35">
      <c r="A10" s="381" t="s">
        <v>974</v>
      </c>
      <c r="B10" s="41" t="s">
        <v>975</v>
      </c>
      <c r="C10" s="115">
        <v>2120</v>
      </c>
      <c r="D10" s="115">
        <v>1300</v>
      </c>
      <c r="E10" s="101"/>
      <c r="F10" s="165">
        <v>820</v>
      </c>
      <c r="G10" s="382">
        <v>41155</v>
      </c>
      <c r="H10" s="56" t="s">
        <v>94</v>
      </c>
      <c r="I10" s="365" t="s">
        <v>976</v>
      </c>
      <c r="J10" s="383">
        <v>41170</v>
      </c>
      <c r="K10" s="9"/>
      <c r="L10" s="9"/>
    </row>
    <row r="11" spans="1:12" x14ac:dyDescent="0.35">
      <c r="A11" s="381" t="s">
        <v>977</v>
      </c>
      <c r="B11" s="41" t="s">
        <v>978</v>
      </c>
      <c r="C11" s="101">
        <v>2840</v>
      </c>
      <c r="D11" s="101">
        <v>2500</v>
      </c>
      <c r="E11" s="101"/>
      <c r="F11" s="352">
        <v>340</v>
      </c>
      <c r="G11" s="103">
        <v>41157</v>
      </c>
      <c r="H11" s="56" t="s">
        <v>94</v>
      </c>
      <c r="I11" s="365" t="s">
        <v>979</v>
      </c>
      <c r="J11" s="383">
        <v>41170</v>
      </c>
      <c r="K11" s="9"/>
      <c r="L11" s="9"/>
    </row>
    <row r="12" spans="1:12" x14ac:dyDescent="0.35">
      <c r="A12" s="381" t="s">
        <v>980</v>
      </c>
      <c r="B12" s="41" t="s">
        <v>981</v>
      </c>
      <c r="C12" s="263">
        <v>130075</v>
      </c>
      <c r="D12" s="263">
        <v>6000</v>
      </c>
      <c r="E12" s="263"/>
      <c r="F12" s="265">
        <v>124075</v>
      </c>
      <c r="G12" s="384">
        <v>41157</v>
      </c>
      <c r="H12" s="56" t="s">
        <v>94</v>
      </c>
      <c r="I12" s="365" t="s">
        <v>982</v>
      </c>
      <c r="J12" s="267">
        <v>41221</v>
      </c>
      <c r="K12" s="9"/>
      <c r="L12" s="9"/>
    </row>
    <row r="13" spans="1:12" x14ac:dyDescent="0.35">
      <c r="A13" s="381" t="s">
        <v>983</v>
      </c>
      <c r="B13" s="41" t="s">
        <v>984</v>
      </c>
      <c r="C13" s="263">
        <v>15224</v>
      </c>
      <c r="D13" s="263">
        <v>4000</v>
      </c>
      <c r="E13" s="263"/>
      <c r="F13" s="265">
        <v>11224</v>
      </c>
      <c r="G13" s="384">
        <v>41157</v>
      </c>
      <c r="H13" s="56" t="s">
        <v>94</v>
      </c>
      <c r="I13" s="365" t="s">
        <v>979</v>
      </c>
      <c r="J13" s="267">
        <v>41170</v>
      </c>
      <c r="K13" s="9"/>
      <c r="L13" s="9"/>
    </row>
    <row r="14" spans="1:12" x14ac:dyDescent="0.35">
      <c r="A14" s="381" t="s">
        <v>985</v>
      </c>
      <c r="B14" s="41" t="s">
        <v>986</v>
      </c>
      <c r="C14" s="263">
        <v>2960</v>
      </c>
      <c r="D14" s="263">
        <v>2000</v>
      </c>
      <c r="E14" s="263"/>
      <c r="F14" s="265">
        <v>960</v>
      </c>
      <c r="G14" s="384">
        <v>41157</v>
      </c>
      <c r="H14" s="56" t="s">
        <v>94</v>
      </c>
      <c r="I14" s="145" t="s">
        <v>987</v>
      </c>
      <c r="J14" s="267">
        <v>41170</v>
      </c>
      <c r="K14" s="9"/>
      <c r="L14" s="9"/>
    </row>
    <row r="15" spans="1:12" x14ac:dyDescent="0.35">
      <c r="A15" s="381" t="s">
        <v>988</v>
      </c>
      <c r="B15" s="41" t="s">
        <v>989</v>
      </c>
      <c r="C15" s="263">
        <v>2420</v>
      </c>
      <c r="D15" s="263">
        <v>1200</v>
      </c>
      <c r="E15" s="263"/>
      <c r="F15" s="265">
        <v>1220</v>
      </c>
      <c r="G15" s="384">
        <v>41184</v>
      </c>
      <c r="H15" s="56" t="s">
        <v>94</v>
      </c>
      <c r="I15" s="145" t="s">
        <v>990</v>
      </c>
      <c r="J15" s="267">
        <v>41221</v>
      </c>
      <c r="K15" s="9"/>
      <c r="L15" s="9"/>
    </row>
    <row r="16" spans="1:12" x14ac:dyDescent="0.35">
      <c r="A16" s="381" t="s">
        <v>991</v>
      </c>
      <c r="B16" s="41" t="s">
        <v>992</v>
      </c>
      <c r="C16" s="263">
        <v>2000</v>
      </c>
      <c r="D16" s="263">
        <v>1000</v>
      </c>
      <c r="E16" s="263"/>
      <c r="F16" s="265">
        <v>1000</v>
      </c>
      <c r="G16" s="384">
        <v>41185</v>
      </c>
      <c r="H16" s="56" t="s">
        <v>94</v>
      </c>
      <c r="I16" s="145" t="s">
        <v>990</v>
      </c>
      <c r="J16" s="267">
        <v>41221</v>
      </c>
      <c r="K16" s="9"/>
      <c r="L16" s="9"/>
    </row>
    <row r="17" spans="1:12" x14ac:dyDescent="0.35">
      <c r="A17" s="381" t="s">
        <v>993</v>
      </c>
      <c r="B17" s="41" t="s">
        <v>994</v>
      </c>
      <c r="C17" s="263">
        <v>7290</v>
      </c>
      <c r="D17" s="263">
        <v>2675</v>
      </c>
      <c r="E17" s="263"/>
      <c r="F17" s="265">
        <v>4615</v>
      </c>
      <c r="G17" s="384">
        <v>41186</v>
      </c>
      <c r="H17" s="56" t="s">
        <v>94</v>
      </c>
      <c r="I17" s="145" t="s">
        <v>995</v>
      </c>
      <c r="J17" s="267">
        <v>41222</v>
      </c>
      <c r="K17" s="9"/>
      <c r="L17" s="9"/>
    </row>
    <row r="18" spans="1:12" x14ac:dyDescent="0.35">
      <c r="A18" s="381" t="s">
        <v>996</v>
      </c>
      <c r="B18" s="41" t="s">
        <v>997</v>
      </c>
      <c r="C18" s="263">
        <v>8430</v>
      </c>
      <c r="D18" s="263">
        <v>725</v>
      </c>
      <c r="E18" s="263"/>
      <c r="F18" s="265">
        <v>7705</v>
      </c>
      <c r="G18" s="384">
        <v>41220</v>
      </c>
      <c r="H18" s="56" t="s">
        <v>94</v>
      </c>
      <c r="I18" s="145" t="s">
        <v>934</v>
      </c>
      <c r="J18" s="267">
        <v>41222</v>
      </c>
      <c r="K18" s="9"/>
      <c r="L18" s="9"/>
    </row>
    <row r="19" spans="1:12" x14ac:dyDescent="0.35">
      <c r="A19" s="381" t="s">
        <v>998</v>
      </c>
      <c r="B19" s="41" t="s">
        <v>999</v>
      </c>
      <c r="C19" s="263">
        <v>400</v>
      </c>
      <c r="D19" s="263">
        <v>400</v>
      </c>
      <c r="E19" s="263"/>
      <c r="F19" s="265">
        <v>0</v>
      </c>
      <c r="G19" s="384">
        <v>41220</v>
      </c>
      <c r="H19" s="56" t="s">
        <v>94</v>
      </c>
      <c r="I19" s="51" t="s">
        <v>934</v>
      </c>
      <c r="J19" s="267">
        <v>41222</v>
      </c>
      <c r="K19" s="9"/>
      <c r="L19" s="9"/>
    </row>
    <row r="20" spans="1:12" x14ac:dyDescent="0.35">
      <c r="A20" s="381" t="s">
        <v>1000</v>
      </c>
      <c r="B20" s="41" t="s">
        <v>933</v>
      </c>
      <c r="C20" s="263">
        <v>4000</v>
      </c>
      <c r="D20" s="263">
        <v>400</v>
      </c>
      <c r="E20" s="263"/>
      <c r="F20" s="265">
        <v>3600</v>
      </c>
      <c r="G20" s="384">
        <v>41220</v>
      </c>
      <c r="H20" s="56" t="s">
        <v>94</v>
      </c>
      <c r="I20" s="145" t="s">
        <v>934</v>
      </c>
      <c r="J20" s="267">
        <v>41222</v>
      </c>
      <c r="K20" s="9"/>
      <c r="L20" s="9"/>
    </row>
    <row r="21" spans="1:12" x14ac:dyDescent="0.35">
      <c r="A21" s="381" t="s">
        <v>1001</v>
      </c>
      <c r="B21" s="41" t="s">
        <v>1002</v>
      </c>
      <c r="C21" s="263">
        <v>2380</v>
      </c>
      <c r="D21" s="263">
        <v>786</v>
      </c>
      <c r="E21" s="263"/>
      <c r="F21" s="265">
        <v>1594</v>
      </c>
      <c r="G21" s="384">
        <v>41220</v>
      </c>
      <c r="H21" s="56" t="s">
        <v>94</v>
      </c>
      <c r="I21" s="145" t="s">
        <v>934</v>
      </c>
      <c r="J21" s="267">
        <v>41222</v>
      </c>
      <c r="K21" s="9"/>
      <c r="L21" s="9"/>
    </row>
    <row r="22" spans="1:12" x14ac:dyDescent="0.35">
      <c r="A22" s="381" t="s">
        <v>1003</v>
      </c>
      <c r="B22" s="41" t="s">
        <v>1004</v>
      </c>
      <c r="C22" s="263">
        <v>2200</v>
      </c>
      <c r="D22" s="263">
        <v>1900</v>
      </c>
      <c r="E22" s="263"/>
      <c r="F22" s="265">
        <v>300</v>
      </c>
      <c r="G22" s="384">
        <v>41261</v>
      </c>
      <c r="H22" s="56" t="s">
        <v>129</v>
      </c>
      <c r="I22" s="145" t="s">
        <v>1005</v>
      </c>
      <c r="J22" s="267"/>
      <c r="K22" s="9"/>
      <c r="L22" s="9"/>
    </row>
    <row r="23" spans="1:12" x14ac:dyDescent="0.35">
      <c r="A23" s="381" t="s">
        <v>1006</v>
      </c>
      <c r="B23" s="41" t="s">
        <v>1007</v>
      </c>
      <c r="C23" s="101">
        <v>5000</v>
      </c>
      <c r="D23" s="101">
        <v>5000</v>
      </c>
      <c r="E23" s="101"/>
      <c r="F23" s="352">
        <v>0</v>
      </c>
      <c r="G23" s="385">
        <v>41261</v>
      </c>
      <c r="H23" s="56" t="s">
        <v>94</v>
      </c>
      <c r="I23" s="145" t="s">
        <v>1008</v>
      </c>
      <c r="J23" s="267"/>
      <c r="K23" s="9"/>
      <c r="L23" s="9"/>
    </row>
    <row r="24" spans="1:12" x14ac:dyDescent="0.35">
      <c r="A24" s="381" t="s">
        <v>1009</v>
      </c>
      <c r="B24" s="41" t="s">
        <v>1010</v>
      </c>
      <c r="C24" s="263">
        <v>79141</v>
      </c>
      <c r="D24" s="263">
        <v>4000</v>
      </c>
      <c r="E24" s="263"/>
      <c r="F24" s="265">
        <v>75141</v>
      </c>
      <c r="G24" s="386">
        <v>41262</v>
      </c>
      <c r="H24" s="56" t="s">
        <v>129</v>
      </c>
      <c r="I24" s="145" t="s">
        <v>1011</v>
      </c>
      <c r="J24" s="267"/>
      <c r="K24" s="9"/>
      <c r="L24" s="9"/>
    </row>
    <row r="25" spans="1:12" x14ac:dyDescent="0.35">
      <c r="A25" s="381" t="s">
        <v>1012</v>
      </c>
      <c r="B25" s="41" t="s">
        <v>1013</v>
      </c>
      <c r="C25" s="263">
        <v>2500</v>
      </c>
      <c r="D25" s="263">
        <v>2000</v>
      </c>
      <c r="E25" s="263"/>
      <c r="F25" s="265">
        <v>500</v>
      </c>
      <c r="G25" s="386">
        <v>41262</v>
      </c>
      <c r="H25" s="56" t="s">
        <v>129</v>
      </c>
      <c r="I25" s="145" t="s">
        <v>1014</v>
      </c>
      <c r="J25" s="267">
        <v>41421</v>
      </c>
      <c r="K25" s="9"/>
      <c r="L25" s="9"/>
    </row>
    <row r="26" spans="1:12" x14ac:dyDescent="0.35">
      <c r="A26" s="381" t="s">
        <v>1015</v>
      </c>
      <c r="B26" s="41" t="s">
        <v>1016</v>
      </c>
      <c r="C26" s="263">
        <v>1000</v>
      </c>
      <c r="D26" s="263">
        <v>1000</v>
      </c>
      <c r="E26" s="263"/>
      <c r="F26" s="265">
        <v>0</v>
      </c>
      <c r="G26" s="150">
        <v>41263</v>
      </c>
      <c r="H26" s="56" t="s">
        <v>94</v>
      </c>
      <c r="I26" s="145" t="s">
        <v>1017</v>
      </c>
      <c r="J26" s="267">
        <v>41421</v>
      </c>
      <c r="K26" s="9"/>
      <c r="L26" s="9"/>
    </row>
    <row r="27" spans="1:12" x14ac:dyDescent="0.35">
      <c r="A27" s="381" t="s">
        <v>1018</v>
      </c>
      <c r="B27" s="41" t="s">
        <v>1019</v>
      </c>
      <c r="C27" s="263">
        <v>1530</v>
      </c>
      <c r="D27" s="263">
        <v>1330</v>
      </c>
      <c r="E27" s="263"/>
      <c r="F27" s="265">
        <v>200</v>
      </c>
      <c r="G27" s="150">
        <v>41263</v>
      </c>
      <c r="H27" s="56" t="s">
        <v>94</v>
      </c>
      <c r="I27" s="145" t="s">
        <v>1017</v>
      </c>
      <c r="J27" s="267">
        <v>41421</v>
      </c>
      <c r="K27" s="9"/>
      <c r="L27" s="9"/>
    </row>
    <row r="28" spans="1:12" x14ac:dyDescent="0.35">
      <c r="A28" s="381" t="s">
        <v>1020</v>
      </c>
      <c r="B28" s="41" t="s">
        <v>1021</v>
      </c>
      <c r="C28" s="263">
        <v>2380</v>
      </c>
      <c r="D28" s="263">
        <v>1190</v>
      </c>
      <c r="E28" s="263"/>
      <c r="F28" s="265">
        <v>1190</v>
      </c>
      <c r="G28" s="386">
        <v>41263</v>
      </c>
      <c r="H28" s="56" t="s">
        <v>94</v>
      </c>
      <c r="I28" s="145" t="s">
        <v>1022</v>
      </c>
      <c r="J28" s="267">
        <v>41421</v>
      </c>
      <c r="K28" s="9"/>
      <c r="L28" s="9"/>
    </row>
    <row r="29" spans="1:12" x14ac:dyDescent="0.35">
      <c r="A29" s="381" t="s">
        <v>1023</v>
      </c>
      <c r="B29" s="41" t="s">
        <v>1024</v>
      </c>
      <c r="C29" s="263">
        <v>44000</v>
      </c>
      <c r="D29" s="263">
        <v>4000</v>
      </c>
      <c r="E29" s="264"/>
      <c r="F29" s="265">
        <v>40000</v>
      </c>
      <c r="G29" s="150">
        <v>41263</v>
      </c>
      <c r="H29" s="56" t="s">
        <v>94</v>
      </c>
      <c r="I29" s="145" t="s">
        <v>1025</v>
      </c>
      <c r="J29" s="267">
        <v>41421</v>
      </c>
      <c r="K29" s="9"/>
      <c r="L29" s="9"/>
    </row>
    <row r="30" spans="1:12" x14ac:dyDescent="0.35">
      <c r="A30" s="381" t="s">
        <v>1026</v>
      </c>
      <c r="B30" s="41" t="s">
        <v>1027</v>
      </c>
      <c r="C30" s="263">
        <v>37320</v>
      </c>
      <c r="D30" s="263">
        <v>5000</v>
      </c>
      <c r="E30" s="264"/>
      <c r="F30" s="265">
        <v>32320</v>
      </c>
      <c r="G30" s="150">
        <v>41264</v>
      </c>
      <c r="H30" s="56" t="s">
        <v>94</v>
      </c>
      <c r="I30" s="51" t="s">
        <v>1017</v>
      </c>
      <c r="J30" s="267">
        <v>41421</v>
      </c>
      <c r="K30" s="9"/>
      <c r="L30" s="9"/>
    </row>
    <row r="31" spans="1:12" x14ac:dyDescent="0.35">
      <c r="A31" s="381" t="s">
        <v>1028</v>
      </c>
      <c r="B31" s="41" t="s">
        <v>1029</v>
      </c>
      <c r="C31" s="263">
        <v>10000</v>
      </c>
      <c r="D31" s="263">
        <v>5000</v>
      </c>
      <c r="E31" s="264"/>
      <c r="F31" s="265">
        <v>5000</v>
      </c>
      <c r="G31" s="150">
        <v>41340</v>
      </c>
      <c r="H31" s="56" t="s">
        <v>94</v>
      </c>
      <c r="I31" s="51" t="s">
        <v>1030</v>
      </c>
      <c r="J31" s="267" t="s">
        <v>1031</v>
      </c>
      <c r="K31" s="9"/>
      <c r="L31" s="9"/>
    </row>
    <row r="32" spans="1:12" x14ac:dyDescent="0.35">
      <c r="A32" s="381" t="s">
        <v>1032</v>
      </c>
      <c r="B32" s="44" t="s">
        <v>1033</v>
      </c>
      <c r="C32" s="263">
        <v>550</v>
      </c>
      <c r="D32" s="263">
        <v>550</v>
      </c>
      <c r="E32" s="264"/>
      <c r="F32" s="265">
        <v>0</v>
      </c>
      <c r="G32" s="150">
        <v>41355</v>
      </c>
      <c r="H32" s="56" t="s">
        <v>94</v>
      </c>
      <c r="I32" s="51" t="s">
        <v>1034</v>
      </c>
      <c r="J32" s="267">
        <v>41421</v>
      </c>
      <c r="K32" s="9"/>
      <c r="L32" s="9"/>
    </row>
    <row r="33" spans="1:12" x14ac:dyDescent="0.35">
      <c r="A33" s="381" t="s">
        <v>1035</v>
      </c>
      <c r="B33" s="44" t="s">
        <v>1036</v>
      </c>
      <c r="C33" s="115">
        <v>5000</v>
      </c>
      <c r="D33" s="115">
        <v>500</v>
      </c>
      <c r="E33" s="115"/>
      <c r="F33" s="115">
        <v>4500</v>
      </c>
      <c r="G33" s="150">
        <v>41345</v>
      </c>
      <c r="H33" s="56" t="s">
        <v>94</v>
      </c>
      <c r="I33" s="51" t="s">
        <v>1037</v>
      </c>
      <c r="J33" s="267">
        <v>41421</v>
      </c>
      <c r="K33" s="9"/>
      <c r="L33" s="9"/>
    </row>
    <row r="34" spans="1:12" x14ac:dyDescent="0.35">
      <c r="A34" s="381" t="s">
        <v>1038</v>
      </c>
      <c r="B34" s="44" t="s">
        <v>1039</v>
      </c>
      <c r="C34" s="263">
        <v>2503</v>
      </c>
      <c r="D34" s="263">
        <v>2503</v>
      </c>
      <c r="E34" s="264"/>
      <c r="F34" s="265">
        <v>0</v>
      </c>
      <c r="G34" s="150">
        <v>41355</v>
      </c>
      <c r="H34" s="56" t="s">
        <v>129</v>
      </c>
      <c r="I34" s="51" t="s">
        <v>1040</v>
      </c>
      <c r="J34" s="267">
        <v>41421</v>
      </c>
      <c r="K34" s="9"/>
      <c r="L34" s="9"/>
    </row>
    <row r="35" spans="1:12" ht="15" thickBot="1" x14ac:dyDescent="0.4">
      <c r="A35" s="387"/>
      <c r="B35" s="388"/>
      <c r="C35" s="389"/>
      <c r="D35" s="389"/>
      <c r="E35" s="390"/>
      <c r="F35" s="391"/>
      <c r="G35" s="392"/>
      <c r="H35" s="393"/>
      <c r="I35" s="362"/>
      <c r="J35" s="394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2D6138-EF49-4A2C-9174-2B976C635873}">
  <dimension ref="A1:L40"/>
  <sheetViews>
    <sheetView workbookViewId="0">
      <selection activeCell="F17" sqref="F17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  <col min="10" max="10" width="12.5429687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15'!A2</f>
        <v>WARD DISCRETIONARY BUDGETS  2012/13</v>
      </c>
      <c r="B2" s="79"/>
      <c r="C2" s="614" t="s">
        <v>42</v>
      </c>
      <c r="D2" s="614"/>
      <c r="E2" s="615"/>
      <c r="F2" s="89">
        <f>SUM(I2-D5)</f>
        <v>35578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73</v>
      </c>
      <c r="B3" s="11" t="s">
        <v>59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56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24081</v>
      </c>
      <c r="E5" s="13"/>
      <c r="F5" s="88">
        <f>SUM(F8:F50)</f>
        <v>109864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132" t="s">
        <v>1041</v>
      </c>
      <c r="B8" s="40" t="s">
        <v>1042</v>
      </c>
      <c r="C8" s="106">
        <v>7895</v>
      </c>
      <c r="D8" s="119">
        <v>4001</v>
      </c>
      <c r="E8" s="101"/>
      <c r="F8" s="106">
        <v>3894</v>
      </c>
      <c r="G8" s="142">
        <v>41087</v>
      </c>
      <c r="H8" s="127" t="s">
        <v>129</v>
      </c>
      <c r="I8" s="395" t="s">
        <v>1043</v>
      </c>
      <c r="J8" s="261"/>
      <c r="K8" s="9"/>
      <c r="L8" s="9"/>
    </row>
    <row r="9" spans="1:12" x14ac:dyDescent="0.35">
      <c r="A9" s="98" t="s">
        <v>1044</v>
      </c>
      <c r="B9" s="40" t="s">
        <v>1045</v>
      </c>
      <c r="C9" s="115">
        <v>8430</v>
      </c>
      <c r="D9" s="115">
        <v>725</v>
      </c>
      <c r="E9" s="101"/>
      <c r="F9" s="107">
        <v>7705</v>
      </c>
      <c r="G9" s="134">
        <v>41087</v>
      </c>
      <c r="H9" s="56" t="s">
        <v>94</v>
      </c>
      <c r="I9" s="365" t="s">
        <v>1046</v>
      </c>
      <c r="J9" s="48"/>
      <c r="K9" s="9"/>
      <c r="L9" s="9"/>
    </row>
    <row r="10" spans="1:12" x14ac:dyDescent="0.35">
      <c r="A10" s="132" t="s">
        <v>1047</v>
      </c>
      <c r="B10" s="41" t="s">
        <v>1048</v>
      </c>
      <c r="C10" s="115">
        <v>10000</v>
      </c>
      <c r="D10" s="115">
        <v>8235</v>
      </c>
      <c r="E10" s="129"/>
      <c r="F10" s="396">
        <v>1765</v>
      </c>
      <c r="G10" s="397">
        <v>41122</v>
      </c>
      <c r="H10" s="128" t="s">
        <v>94</v>
      </c>
      <c r="I10" s="145" t="s">
        <v>1049</v>
      </c>
      <c r="J10" s="48"/>
      <c r="K10" s="9"/>
      <c r="L10" s="9"/>
    </row>
    <row r="11" spans="1:12" x14ac:dyDescent="0.35">
      <c r="A11" s="98" t="s">
        <v>1050</v>
      </c>
      <c r="B11" s="40" t="s">
        <v>859</v>
      </c>
      <c r="C11" s="101">
        <v>10000</v>
      </c>
      <c r="D11" s="101">
        <v>4000</v>
      </c>
      <c r="E11" s="101"/>
      <c r="F11" s="101">
        <v>6000</v>
      </c>
      <c r="G11" s="149">
        <v>41185</v>
      </c>
      <c r="H11" s="56" t="s">
        <v>129</v>
      </c>
      <c r="I11" s="365" t="s">
        <v>990</v>
      </c>
      <c r="J11" s="48"/>
      <c r="K11" s="9"/>
      <c r="L11" s="9"/>
    </row>
    <row r="12" spans="1:12" x14ac:dyDescent="0.35">
      <c r="A12" s="132" t="s">
        <v>1051</v>
      </c>
      <c r="B12" s="40" t="s">
        <v>1052</v>
      </c>
      <c r="C12" s="119">
        <v>470</v>
      </c>
      <c r="D12" s="119">
        <v>470</v>
      </c>
      <c r="E12" s="119"/>
      <c r="F12" s="121">
        <v>0</v>
      </c>
      <c r="G12" s="397"/>
      <c r="H12" s="128"/>
      <c r="I12" s="145" t="s">
        <v>1053</v>
      </c>
      <c r="J12" s="48"/>
      <c r="K12" s="9"/>
      <c r="L12" s="9"/>
    </row>
    <row r="13" spans="1:12" x14ac:dyDescent="0.35">
      <c r="A13" s="398" t="s">
        <v>1054</v>
      </c>
      <c r="B13" s="40" t="s">
        <v>933</v>
      </c>
      <c r="C13" s="368">
        <v>1200</v>
      </c>
      <c r="D13" s="368">
        <v>400</v>
      </c>
      <c r="E13" s="368"/>
      <c r="F13" s="115">
        <v>800</v>
      </c>
      <c r="G13" s="399">
        <v>41221</v>
      </c>
      <c r="H13" s="164" t="s">
        <v>94</v>
      </c>
      <c r="I13" s="145" t="s">
        <v>934</v>
      </c>
      <c r="J13" s="48"/>
      <c r="K13" s="9"/>
      <c r="L13" s="9"/>
    </row>
    <row r="14" spans="1:12" x14ac:dyDescent="0.35">
      <c r="A14" s="400" t="s">
        <v>1055</v>
      </c>
      <c r="B14" s="401" t="s">
        <v>1056</v>
      </c>
      <c r="C14" s="402"/>
      <c r="D14" s="402">
        <v>750</v>
      </c>
      <c r="E14" s="402"/>
      <c r="F14" s="403"/>
      <c r="G14" s="404">
        <v>41232</v>
      </c>
      <c r="H14" s="405"/>
      <c r="I14" s="406"/>
      <c r="J14" s="48"/>
      <c r="K14" s="9"/>
      <c r="L14" s="9"/>
    </row>
    <row r="15" spans="1:12" x14ac:dyDescent="0.35">
      <c r="A15" s="400" t="s">
        <v>1055</v>
      </c>
      <c r="B15" s="401" t="s">
        <v>1057</v>
      </c>
      <c r="C15" s="402"/>
      <c r="D15" s="402">
        <v>-2000</v>
      </c>
      <c r="E15" s="402"/>
      <c r="F15" s="403"/>
      <c r="G15" s="404">
        <v>41232</v>
      </c>
      <c r="H15" s="405"/>
      <c r="I15" s="406"/>
      <c r="J15" s="267"/>
      <c r="K15" s="9"/>
      <c r="L15" s="9"/>
    </row>
    <row r="16" spans="1:12" x14ac:dyDescent="0.35">
      <c r="A16" s="132" t="s">
        <v>1058</v>
      </c>
      <c r="B16" s="40" t="s">
        <v>1059</v>
      </c>
      <c r="C16" s="119">
        <v>50000</v>
      </c>
      <c r="D16" s="119">
        <v>6000</v>
      </c>
      <c r="E16" s="119"/>
      <c r="F16" s="121">
        <v>44000</v>
      </c>
      <c r="G16" s="375">
        <v>41235</v>
      </c>
      <c r="H16" s="128" t="s">
        <v>94</v>
      </c>
      <c r="I16" s="145" t="s">
        <v>1060</v>
      </c>
      <c r="J16" s="48"/>
      <c r="K16" s="9"/>
      <c r="L16" s="9"/>
    </row>
    <row r="17" spans="1:12" x14ac:dyDescent="0.35">
      <c r="A17" s="132" t="s">
        <v>1061</v>
      </c>
      <c r="B17" s="152" t="s">
        <v>875</v>
      </c>
      <c r="C17" s="119">
        <v>47200</v>
      </c>
      <c r="D17" s="119">
        <v>1500</v>
      </c>
      <c r="E17" s="119"/>
      <c r="F17" s="121">
        <v>45700</v>
      </c>
      <c r="G17" s="375">
        <v>40964</v>
      </c>
      <c r="H17" s="128" t="s">
        <v>94</v>
      </c>
      <c r="I17" s="145" t="s">
        <v>1062</v>
      </c>
      <c r="J17" s="48"/>
      <c r="K17" s="9"/>
      <c r="L17" s="9"/>
    </row>
    <row r="18" spans="1:12" x14ac:dyDescent="0.35">
      <c r="B18" s="110"/>
      <c r="F18" s="407"/>
      <c r="H18" s="127"/>
      <c r="J18" s="50"/>
      <c r="K18" s="9"/>
      <c r="L18" s="9"/>
    </row>
    <row r="19" spans="1:12" x14ac:dyDescent="0.35">
      <c r="A19" s="42"/>
      <c r="B19" s="40"/>
      <c r="C19" s="70"/>
      <c r="D19" s="70"/>
      <c r="E19" s="49"/>
      <c r="F19" s="70"/>
      <c r="G19" s="52"/>
      <c r="H19" s="46"/>
      <c r="I19" s="47"/>
      <c r="J19" s="50"/>
      <c r="K19" s="9"/>
      <c r="L19" s="9"/>
    </row>
    <row r="20" spans="1:12" x14ac:dyDescent="0.35">
      <c r="A20" s="42"/>
      <c r="B20" s="40"/>
      <c r="C20" s="70"/>
      <c r="D20" s="70"/>
      <c r="E20" s="49"/>
      <c r="F20" s="70"/>
      <c r="G20" s="52"/>
      <c r="H20" s="46"/>
      <c r="I20" s="47"/>
      <c r="J20" s="50"/>
      <c r="K20" s="9"/>
      <c r="L20" s="9"/>
    </row>
    <row r="21" spans="1:12" x14ac:dyDescent="0.35">
      <c r="A21" s="42"/>
      <c r="B21" s="40"/>
      <c r="C21" s="70"/>
      <c r="D21" s="70"/>
      <c r="E21" s="2"/>
      <c r="F21" s="70"/>
      <c r="G21" s="52"/>
      <c r="H21" s="46"/>
      <c r="I21" s="47"/>
      <c r="J21" s="50"/>
      <c r="K21" s="9"/>
      <c r="L21" s="9"/>
    </row>
    <row r="22" spans="1:12" x14ac:dyDescent="0.35">
      <c r="A22" s="42"/>
      <c r="B22" s="40"/>
      <c r="C22" s="70"/>
      <c r="D22" s="70"/>
      <c r="E22" s="2"/>
      <c r="F22" s="70"/>
      <c r="G22" s="52"/>
      <c r="H22" s="46"/>
      <c r="I22" s="47"/>
      <c r="J22" s="50"/>
      <c r="K22" s="9"/>
      <c r="L22" s="9"/>
    </row>
    <row r="23" spans="1:12" x14ac:dyDescent="0.35">
      <c r="A23" s="42"/>
      <c r="B23" s="40"/>
      <c r="C23" s="70"/>
      <c r="D23" s="70"/>
      <c r="E23" s="2"/>
      <c r="F23" s="70"/>
      <c r="G23" s="52"/>
      <c r="H23" s="46"/>
      <c r="I23" s="47"/>
      <c r="J23" s="50"/>
      <c r="K23" s="9"/>
      <c r="L23" s="9"/>
    </row>
    <row r="24" spans="1:12" x14ac:dyDescent="0.35">
      <c r="A24" s="42"/>
      <c r="B24" s="40"/>
      <c r="C24" s="70"/>
      <c r="D24" s="70"/>
      <c r="E24" s="2"/>
      <c r="F24" s="70"/>
      <c r="G24" s="52"/>
      <c r="H24" s="46"/>
      <c r="I24" s="47"/>
      <c r="J24" s="50"/>
      <c r="K24" s="9"/>
      <c r="L24" s="9"/>
    </row>
    <row r="25" spans="1:12" x14ac:dyDescent="0.35">
      <c r="A25" s="53"/>
      <c r="B25" s="55"/>
      <c r="C25" s="70"/>
      <c r="D25" s="70"/>
      <c r="E25" s="2"/>
      <c r="F25" s="71"/>
      <c r="G25" s="45"/>
      <c r="H25" s="56"/>
      <c r="I25" s="47"/>
      <c r="J25" s="50"/>
      <c r="K25" s="9"/>
      <c r="L25" s="9"/>
    </row>
    <row r="26" spans="1:12" x14ac:dyDescent="0.35">
      <c r="A26" s="42"/>
      <c r="B26" s="57"/>
      <c r="C26" s="70"/>
      <c r="D26" s="70"/>
      <c r="E26" s="2"/>
      <c r="F26" s="70"/>
      <c r="G26" s="45"/>
      <c r="H26" s="58"/>
      <c r="I26" s="47"/>
      <c r="J26" s="50"/>
      <c r="K26" s="9"/>
      <c r="L26" s="9"/>
    </row>
    <row r="27" spans="1:12" x14ac:dyDescent="0.35">
      <c r="A27" s="42"/>
      <c r="B27" s="57"/>
      <c r="C27" s="43"/>
      <c r="D27" s="43"/>
      <c r="E27" s="2"/>
      <c r="F27" s="54"/>
      <c r="G27" s="44"/>
      <c r="H27" s="58"/>
      <c r="I27" s="47"/>
      <c r="J27" s="50"/>
      <c r="K27" s="9"/>
      <c r="L27" s="9"/>
    </row>
    <row r="28" spans="1:12" x14ac:dyDescent="0.35">
      <c r="A28" s="42"/>
      <c r="B28" s="57"/>
      <c r="C28" s="43"/>
      <c r="D28" s="43"/>
      <c r="E28" s="2"/>
      <c r="F28" s="54"/>
      <c r="G28" s="44"/>
      <c r="H28" s="58"/>
      <c r="I28" s="47"/>
      <c r="J28" s="50"/>
      <c r="K28" s="9"/>
      <c r="L28" s="9"/>
    </row>
    <row r="29" spans="1:12" x14ac:dyDescent="0.35">
      <c r="A29" s="42"/>
      <c r="B29" s="57"/>
      <c r="C29" s="43"/>
      <c r="D29" s="43"/>
      <c r="E29" s="2"/>
      <c r="F29" s="54"/>
      <c r="G29" s="44"/>
      <c r="H29" s="58"/>
      <c r="I29" s="47"/>
      <c r="J29" s="50"/>
      <c r="K29" s="9"/>
      <c r="L29" s="9"/>
    </row>
    <row r="30" spans="1:12" x14ac:dyDescent="0.35">
      <c r="A30" s="59"/>
      <c r="B30" s="44"/>
      <c r="C30" s="44"/>
      <c r="D30" s="44"/>
      <c r="E30" s="44"/>
      <c r="F30" s="44"/>
      <c r="G30" s="44"/>
      <c r="H30" s="44"/>
      <c r="I30" s="44"/>
      <c r="J30" s="60"/>
      <c r="K30" s="9"/>
      <c r="L30" s="9"/>
    </row>
    <row r="31" spans="1:12" x14ac:dyDescent="0.35">
      <c r="A31" s="59"/>
      <c r="B31" s="44"/>
      <c r="C31" s="44"/>
      <c r="D31" s="44"/>
      <c r="E31" s="44"/>
      <c r="F31" s="44"/>
      <c r="G31" s="44"/>
      <c r="H31" s="44"/>
      <c r="I31" s="44"/>
      <c r="J31" s="60"/>
      <c r="K31" s="9"/>
      <c r="L31" s="9"/>
    </row>
    <row r="32" spans="1:12" x14ac:dyDescent="0.35">
      <c r="A32" s="59"/>
      <c r="B32" s="44"/>
      <c r="C32" s="44"/>
      <c r="D32" s="44"/>
      <c r="E32" s="44"/>
      <c r="F32" s="44"/>
      <c r="G32" s="44"/>
      <c r="H32" s="44"/>
      <c r="I32" s="44"/>
      <c r="J32" s="60"/>
      <c r="K32" s="9"/>
      <c r="L32" s="9"/>
    </row>
    <row r="33" spans="1:12" x14ac:dyDescent="0.35">
      <c r="A33" s="59"/>
      <c r="B33" s="44"/>
      <c r="C33" s="44"/>
      <c r="D33" s="44"/>
      <c r="E33" s="44"/>
      <c r="F33" s="44"/>
      <c r="G33" s="44"/>
      <c r="H33" s="44"/>
      <c r="I33" s="44"/>
      <c r="J33" s="60"/>
      <c r="K33" s="9"/>
      <c r="L33" s="9"/>
    </row>
    <row r="34" spans="1:12" x14ac:dyDescent="0.35">
      <c r="A34" s="59"/>
      <c r="B34" s="44"/>
      <c r="C34" s="44"/>
      <c r="D34" s="44"/>
      <c r="E34" s="44"/>
      <c r="F34" s="44"/>
      <c r="G34" s="44"/>
      <c r="H34" s="44"/>
      <c r="I34" s="44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3A23E-28A5-4208-B6A6-EEC4DA8E5F6C}">
  <dimension ref="A1:L40"/>
  <sheetViews>
    <sheetView workbookViewId="0">
      <selection activeCell="E25" sqref="E25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16'!A2</f>
        <v>WARD DISCRETIONARY BUDGETS  2012/13</v>
      </c>
      <c r="B2" s="79"/>
      <c r="C2" s="614" t="s">
        <v>42</v>
      </c>
      <c r="D2" s="614"/>
      <c r="E2" s="615"/>
      <c r="F2" s="89">
        <f>SUM(I2-D5)</f>
        <v>0.30000000000291038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72</v>
      </c>
      <c r="B3" s="11" t="s">
        <v>60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58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59658.7</v>
      </c>
      <c r="E5" s="13"/>
      <c r="F5" s="88">
        <f>SUM(F8:F50)</f>
        <v>176455.3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408" t="s">
        <v>1063</v>
      </c>
      <c r="B8" s="40" t="s">
        <v>1045</v>
      </c>
      <c r="C8" s="115">
        <v>8430</v>
      </c>
      <c r="D8" s="115">
        <v>725</v>
      </c>
      <c r="E8" s="115"/>
      <c r="F8" s="115">
        <v>7705</v>
      </c>
      <c r="G8" s="171">
        <v>41089</v>
      </c>
      <c r="H8" s="155" t="s">
        <v>94</v>
      </c>
      <c r="I8" s="145" t="s">
        <v>1064</v>
      </c>
      <c r="J8" s="48"/>
      <c r="K8" s="9"/>
      <c r="L8" s="9"/>
    </row>
    <row r="9" spans="1:12" x14ac:dyDescent="0.35">
      <c r="A9" s="408" t="s">
        <v>1065</v>
      </c>
      <c r="B9" s="40" t="s">
        <v>1066</v>
      </c>
      <c r="C9" s="115">
        <v>3029</v>
      </c>
      <c r="D9" s="115">
        <v>168.7</v>
      </c>
      <c r="E9" s="115"/>
      <c r="F9" s="115">
        <v>2860.3</v>
      </c>
      <c r="G9" s="171">
        <v>41187</v>
      </c>
      <c r="H9" s="155" t="s">
        <v>94</v>
      </c>
      <c r="I9" s="145" t="s">
        <v>1067</v>
      </c>
      <c r="J9" s="48"/>
      <c r="K9" s="9"/>
      <c r="L9" s="9"/>
    </row>
    <row r="10" spans="1:12" x14ac:dyDescent="0.35">
      <c r="A10" s="408" t="s">
        <v>1068</v>
      </c>
      <c r="B10" s="40" t="s">
        <v>1069</v>
      </c>
      <c r="C10" s="115">
        <v>6893</v>
      </c>
      <c r="D10" s="115">
        <v>3000</v>
      </c>
      <c r="E10" s="115"/>
      <c r="F10" s="115">
        <v>3593</v>
      </c>
      <c r="G10" s="171">
        <v>41187</v>
      </c>
      <c r="H10" s="155" t="s">
        <v>94</v>
      </c>
      <c r="I10" s="145" t="s">
        <v>1070</v>
      </c>
      <c r="J10" s="50"/>
      <c r="K10" s="9"/>
      <c r="L10" s="9"/>
    </row>
    <row r="11" spans="1:12" x14ac:dyDescent="0.35">
      <c r="A11" s="408" t="s">
        <v>1071</v>
      </c>
      <c r="B11" s="40" t="s">
        <v>1072</v>
      </c>
      <c r="C11" s="115">
        <v>4992</v>
      </c>
      <c r="D11" s="115">
        <v>1000</v>
      </c>
      <c r="E11" s="152"/>
      <c r="F11" s="115">
        <v>3992</v>
      </c>
      <c r="G11" s="372">
        <v>41187</v>
      </c>
      <c r="H11" s="155" t="s">
        <v>94</v>
      </c>
      <c r="I11" s="145" t="s">
        <v>1073</v>
      </c>
      <c r="J11" s="50"/>
      <c r="K11" s="9"/>
      <c r="L11" s="9"/>
    </row>
    <row r="12" spans="1:12" x14ac:dyDescent="0.35">
      <c r="A12" s="398" t="s">
        <v>1074</v>
      </c>
      <c r="B12" s="40" t="s">
        <v>1075</v>
      </c>
      <c r="C12" s="115">
        <v>41075</v>
      </c>
      <c r="D12" s="115">
        <v>4000</v>
      </c>
      <c r="E12" s="152"/>
      <c r="F12" s="153">
        <v>37075</v>
      </c>
      <c r="G12" s="154">
        <v>41187</v>
      </c>
      <c r="H12" s="161" t="s">
        <v>94</v>
      </c>
      <c r="I12" s="145" t="s">
        <v>1076</v>
      </c>
      <c r="J12" s="50"/>
      <c r="K12" s="9"/>
      <c r="L12" s="9"/>
    </row>
    <row r="13" spans="1:12" x14ac:dyDescent="0.35">
      <c r="A13" s="398" t="s">
        <v>1077</v>
      </c>
      <c r="B13" s="40" t="s">
        <v>1078</v>
      </c>
      <c r="C13" s="151">
        <v>2210</v>
      </c>
      <c r="D13" s="368">
        <v>2000</v>
      </c>
      <c r="E13" s="151"/>
      <c r="F13" s="151">
        <v>210</v>
      </c>
      <c r="G13" s="154">
        <v>41187</v>
      </c>
      <c r="H13" s="161" t="s">
        <v>94</v>
      </c>
      <c r="I13" s="145" t="s">
        <v>1079</v>
      </c>
      <c r="J13" s="50"/>
      <c r="K13" s="9"/>
      <c r="L13" s="9"/>
    </row>
    <row r="14" spans="1:12" x14ac:dyDescent="0.35">
      <c r="A14" s="409" t="s">
        <v>1080</v>
      </c>
      <c r="B14" s="41" t="s">
        <v>1081</v>
      </c>
      <c r="C14" s="151">
        <v>50000</v>
      </c>
      <c r="D14" s="151">
        <v>1000</v>
      </c>
      <c r="E14" s="151"/>
      <c r="F14" s="153">
        <v>49000</v>
      </c>
      <c r="G14" s="372">
        <v>41236</v>
      </c>
      <c r="H14" s="164" t="s">
        <v>94</v>
      </c>
      <c r="I14" s="145" t="s">
        <v>1082</v>
      </c>
      <c r="J14" s="50"/>
      <c r="K14" s="9"/>
      <c r="L14" s="9"/>
    </row>
    <row r="15" spans="1:12" x14ac:dyDescent="0.35">
      <c r="A15" s="398" t="s">
        <v>1083</v>
      </c>
      <c r="B15" s="152" t="s">
        <v>1084</v>
      </c>
      <c r="C15" s="151">
        <v>28000</v>
      </c>
      <c r="D15" s="368">
        <v>20000</v>
      </c>
      <c r="E15" s="151"/>
      <c r="F15" s="153">
        <v>8000</v>
      </c>
      <c r="G15" s="372">
        <v>41305</v>
      </c>
      <c r="H15" s="161" t="s">
        <v>94</v>
      </c>
      <c r="I15" s="145" t="s">
        <v>1085</v>
      </c>
      <c r="J15" s="50"/>
      <c r="K15" s="9"/>
      <c r="L15" s="9"/>
    </row>
    <row r="16" spans="1:12" x14ac:dyDescent="0.35">
      <c r="A16" s="398" t="s">
        <v>1086</v>
      </c>
      <c r="B16" s="152" t="s">
        <v>1087</v>
      </c>
      <c r="C16" s="151">
        <v>12450</v>
      </c>
      <c r="D16" s="151">
        <v>1000</v>
      </c>
      <c r="E16" s="151"/>
      <c r="F16" s="153">
        <v>11450</v>
      </c>
      <c r="G16" s="372">
        <v>41311</v>
      </c>
      <c r="H16" s="161" t="s">
        <v>94</v>
      </c>
      <c r="I16" s="145" t="s">
        <v>1088</v>
      </c>
      <c r="J16" s="50"/>
      <c r="K16" s="9"/>
      <c r="L16" s="9"/>
    </row>
    <row r="17" spans="1:12" x14ac:dyDescent="0.35">
      <c r="A17" s="398" t="s">
        <v>1089</v>
      </c>
      <c r="B17" s="152" t="s">
        <v>875</v>
      </c>
      <c r="C17" s="151">
        <v>47200</v>
      </c>
      <c r="D17" s="151">
        <v>2000</v>
      </c>
      <c r="E17" s="151"/>
      <c r="F17" s="153">
        <v>45200</v>
      </c>
      <c r="G17" s="372">
        <v>41327</v>
      </c>
      <c r="H17" s="161" t="s">
        <v>94</v>
      </c>
      <c r="I17" s="145" t="s">
        <v>1090</v>
      </c>
      <c r="J17" s="50"/>
      <c r="K17" s="9"/>
      <c r="L17" s="9"/>
    </row>
    <row r="18" spans="1:12" x14ac:dyDescent="0.35">
      <c r="A18" s="398" t="s">
        <v>1091</v>
      </c>
      <c r="B18" s="152" t="s">
        <v>1092</v>
      </c>
      <c r="C18" s="151">
        <v>3200</v>
      </c>
      <c r="D18" s="151">
        <v>2000</v>
      </c>
      <c r="E18" s="151"/>
      <c r="F18" s="153">
        <v>1200</v>
      </c>
      <c r="G18" s="154">
        <v>41327</v>
      </c>
      <c r="H18" s="161" t="s">
        <v>94</v>
      </c>
      <c r="I18" s="373" t="s">
        <v>1093</v>
      </c>
      <c r="J18" s="50"/>
      <c r="K18" s="9"/>
      <c r="L18" s="9"/>
    </row>
    <row r="19" spans="1:12" x14ac:dyDescent="0.35">
      <c r="A19" s="409" t="s">
        <v>1094</v>
      </c>
      <c r="B19" s="129" t="s">
        <v>1095</v>
      </c>
      <c r="C19" s="151">
        <v>2000</v>
      </c>
      <c r="D19" s="151">
        <v>2000</v>
      </c>
      <c r="E19" s="151"/>
      <c r="F19" s="153">
        <v>0</v>
      </c>
      <c r="G19" s="154">
        <v>41341</v>
      </c>
      <c r="H19" s="164" t="s">
        <v>94</v>
      </c>
      <c r="I19" s="373" t="s">
        <v>1096</v>
      </c>
      <c r="J19" s="50"/>
      <c r="K19" s="9"/>
      <c r="L19" s="9"/>
    </row>
    <row r="20" spans="1:12" x14ac:dyDescent="0.35">
      <c r="A20" s="409" t="s">
        <v>1097</v>
      </c>
      <c r="B20" s="146" t="s">
        <v>1098</v>
      </c>
      <c r="C20" s="151">
        <v>2000</v>
      </c>
      <c r="D20" s="151">
        <v>2000</v>
      </c>
      <c r="E20" s="151"/>
      <c r="F20" s="153">
        <v>0</v>
      </c>
      <c r="G20" s="154">
        <v>41345</v>
      </c>
      <c r="H20" s="161" t="s">
        <v>94</v>
      </c>
      <c r="I20" s="373" t="s">
        <v>1099</v>
      </c>
      <c r="J20" s="50"/>
      <c r="K20" s="9"/>
      <c r="L20" s="9"/>
    </row>
    <row r="21" spans="1:12" x14ac:dyDescent="0.35">
      <c r="A21" s="398" t="s">
        <v>1100</v>
      </c>
      <c r="B21" t="s">
        <v>1101</v>
      </c>
      <c r="C21" s="151">
        <v>350</v>
      </c>
      <c r="D21" s="151">
        <v>180</v>
      </c>
      <c r="E21" s="151"/>
      <c r="F21" s="153">
        <v>170</v>
      </c>
      <c r="G21" s="154">
        <v>41344</v>
      </c>
      <c r="H21" s="161" t="s">
        <v>94</v>
      </c>
      <c r="I21" s="373" t="s">
        <v>1096</v>
      </c>
      <c r="J21" s="50"/>
      <c r="K21" s="9"/>
      <c r="L21" s="9"/>
    </row>
    <row r="22" spans="1:12" x14ac:dyDescent="0.35">
      <c r="A22" s="132" t="s">
        <v>1102</v>
      </c>
      <c r="B22" t="s">
        <v>1103</v>
      </c>
      <c r="C22" s="106">
        <v>9000</v>
      </c>
      <c r="D22" s="106">
        <v>3000</v>
      </c>
      <c r="E22" s="106"/>
      <c r="F22" s="107">
        <v>6000</v>
      </c>
      <c r="G22" s="125">
        <v>41344</v>
      </c>
      <c r="H22" s="127" t="s">
        <v>129</v>
      </c>
      <c r="I22" s="133" t="s">
        <v>1096</v>
      </c>
      <c r="J22" s="50"/>
      <c r="K22" s="9"/>
      <c r="L22" s="9"/>
    </row>
    <row r="23" spans="1:12" x14ac:dyDescent="0.35">
      <c r="A23" s="132" t="s">
        <v>1104</v>
      </c>
      <c r="B23" t="s">
        <v>1105</v>
      </c>
      <c r="C23" s="106">
        <v>2535</v>
      </c>
      <c r="D23" s="106">
        <v>2535</v>
      </c>
      <c r="E23" s="106"/>
      <c r="F23" s="107">
        <v>0</v>
      </c>
      <c r="G23" s="125">
        <v>41345</v>
      </c>
      <c r="H23" s="127" t="s">
        <v>129</v>
      </c>
      <c r="I23" s="133" t="s">
        <v>1096</v>
      </c>
      <c r="J23" s="50"/>
      <c r="K23" s="9"/>
      <c r="L23" s="9"/>
    </row>
    <row r="24" spans="1:12" x14ac:dyDescent="0.35">
      <c r="A24" s="132" t="s">
        <v>1106</v>
      </c>
      <c r="B24" t="s">
        <v>1107</v>
      </c>
      <c r="C24" s="106">
        <v>7000</v>
      </c>
      <c r="D24" s="106">
        <v>7000</v>
      </c>
      <c r="E24" s="106"/>
      <c r="F24" s="107">
        <v>0</v>
      </c>
      <c r="G24" s="125"/>
      <c r="H24" s="127" t="s">
        <v>129</v>
      </c>
      <c r="I24" s="133" t="s">
        <v>1108</v>
      </c>
      <c r="J24" s="50"/>
      <c r="K24" s="9"/>
      <c r="L24" s="9"/>
    </row>
    <row r="25" spans="1:12" x14ac:dyDescent="0.35">
      <c r="A25" s="132" t="s">
        <v>1109</v>
      </c>
      <c r="B25" t="s">
        <v>1110</v>
      </c>
      <c r="C25" s="106">
        <v>6050</v>
      </c>
      <c r="D25" s="106">
        <v>6050</v>
      </c>
      <c r="E25" s="106"/>
      <c r="F25" s="107">
        <v>0</v>
      </c>
      <c r="G25" s="125">
        <v>41359</v>
      </c>
      <c r="H25" s="127" t="s">
        <v>94</v>
      </c>
      <c r="I25" s="133" t="s">
        <v>1111</v>
      </c>
      <c r="J25" s="50"/>
      <c r="K25" s="9"/>
      <c r="L25" s="9"/>
    </row>
    <row r="26" spans="1:12" x14ac:dyDescent="0.35">
      <c r="A26" s="42"/>
      <c r="B26" s="57"/>
      <c r="C26" s="410"/>
      <c r="D26" s="410"/>
      <c r="E26" s="2"/>
      <c r="F26" s="410"/>
      <c r="G26" s="45"/>
      <c r="H26" s="58"/>
      <c r="I26" s="47"/>
      <c r="J26" s="50"/>
      <c r="K26" s="9"/>
      <c r="L26" s="9"/>
    </row>
    <row r="27" spans="1:12" x14ac:dyDescent="0.35">
      <c r="A27" s="42"/>
      <c r="B27" s="57"/>
      <c r="C27" s="43"/>
      <c r="D27" s="43"/>
      <c r="E27" s="2"/>
      <c r="F27" s="54"/>
      <c r="G27" s="44"/>
      <c r="H27" s="58"/>
      <c r="I27" s="47"/>
      <c r="J27" s="50"/>
      <c r="K27" s="9"/>
      <c r="L27" s="9"/>
    </row>
    <row r="28" spans="1:12" x14ac:dyDescent="0.35">
      <c r="A28" s="42"/>
      <c r="B28" s="57"/>
      <c r="C28" s="43"/>
      <c r="D28" s="43"/>
      <c r="E28" s="2"/>
      <c r="F28" s="54"/>
      <c r="G28" s="44"/>
      <c r="H28" s="58"/>
      <c r="I28" s="47"/>
      <c r="J28" s="50"/>
      <c r="K28" s="9"/>
      <c r="L28" s="9"/>
    </row>
    <row r="29" spans="1:12" x14ac:dyDescent="0.35">
      <c r="A29" s="42"/>
      <c r="B29" s="57"/>
      <c r="C29" s="43"/>
      <c r="D29" s="43"/>
      <c r="E29" s="2"/>
      <c r="F29" s="54"/>
      <c r="G29" s="44"/>
      <c r="H29" s="58"/>
      <c r="I29" s="47"/>
      <c r="J29" s="50"/>
      <c r="K29" s="9"/>
      <c r="L29" s="9"/>
    </row>
    <row r="30" spans="1:12" x14ac:dyDescent="0.35">
      <c r="A30" s="59"/>
      <c r="B30" s="44"/>
      <c r="C30" s="44"/>
      <c r="D30" s="44"/>
      <c r="E30" s="44"/>
      <c r="F30" s="44"/>
      <c r="G30" s="44"/>
      <c r="H30" s="44"/>
      <c r="I30" s="44"/>
      <c r="J30" s="60"/>
      <c r="K30" s="9"/>
      <c r="L30" s="9"/>
    </row>
    <row r="31" spans="1:12" x14ac:dyDescent="0.35">
      <c r="A31" s="59"/>
      <c r="B31" s="44"/>
      <c r="C31" s="44"/>
      <c r="D31" s="44"/>
      <c r="E31" s="44"/>
      <c r="F31" s="44"/>
      <c r="G31" s="44"/>
      <c r="H31" s="44"/>
      <c r="I31" s="44"/>
      <c r="J31" s="60"/>
      <c r="K31" s="9"/>
      <c r="L31" s="9"/>
    </row>
    <row r="32" spans="1:12" x14ac:dyDescent="0.35">
      <c r="A32" s="59"/>
      <c r="B32" s="44"/>
      <c r="C32" s="44"/>
      <c r="D32" s="44"/>
      <c r="E32" s="44"/>
      <c r="F32" s="44"/>
      <c r="G32" s="44"/>
      <c r="H32" s="44"/>
      <c r="I32" s="44"/>
      <c r="J32" s="60"/>
      <c r="K32" s="9"/>
      <c r="L32" s="9"/>
    </row>
    <row r="33" spans="1:12" x14ac:dyDescent="0.35">
      <c r="A33" s="59"/>
      <c r="B33" s="44"/>
      <c r="C33" s="44"/>
      <c r="D33" s="44"/>
      <c r="E33" s="44"/>
      <c r="F33" s="44"/>
      <c r="G33" s="44"/>
      <c r="H33" s="44"/>
      <c r="I33" s="44"/>
      <c r="J33" s="60"/>
      <c r="K33" s="9"/>
      <c r="L33" s="9"/>
    </row>
    <row r="34" spans="1:12" x14ac:dyDescent="0.35">
      <c r="A34" s="59"/>
      <c r="B34" s="44"/>
      <c r="C34" s="44"/>
      <c r="D34" s="44"/>
      <c r="E34" s="44"/>
      <c r="F34" s="44"/>
      <c r="G34" s="44"/>
      <c r="H34" s="44"/>
      <c r="I34" s="44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451D4-1DBE-4B7B-A37F-76124FD515CF}">
  <dimension ref="A1:L40"/>
  <sheetViews>
    <sheetView workbookViewId="0">
      <selection activeCell="D30" sqref="D30"/>
    </sheetView>
  </sheetViews>
  <sheetFormatPr defaultRowHeight="14.5" x14ac:dyDescent="0.35"/>
  <cols>
    <col min="1" max="1" width="19.1796875" customWidth="1"/>
    <col min="2" max="2" width="38.4531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17'!A2</f>
        <v>WARD DISCRETIONARY BUDGETS  2012/13</v>
      </c>
      <c r="B2" s="79"/>
      <c r="C2" s="614" t="s">
        <v>42</v>
      </c>
      <c r="D2" s="614"/>
      <c r="E2" s="615"/>
      <c r="F2" s="89">
        <f>SUM(I2-D5)</f>
        <v>4110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71</v>
      </c>
      <c r="B3" s="11" t="s">
        <v>61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58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55549</v>
      </c>
      <c r="E5" s="13"/>
      <c r="F5" s="88">
        <f>SUM(F8:F50)</f>
        <v>208489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57" t="s">
        <v>1112</v>
      </c>
      <c r="B8" s="40" t="s">
        <v>1113</v>
      </c>
      <c r="C8" s="101">
        <v>2600</v>
      </c>
      <c r="D8" s="101">
        <v>1600</v>
      </c>
      <c r="E8" s="101"/>
      <c r="F8" s="101">
        <v>1000</v>
      </c>
      <c r="G8" s="134">
        <v>41059</v>
      </c>
      <c r="H8" s="56" t="s">
        <v>94</v>
      </c>
      <c r="I8" s="411" t="s">
        <v>1114</v>
      </c>
      <c r="J8" s="48"/>
      <c r="K8" s="9"/>
      <c r="L8" s="9"/>
    </row>
    <row r="9" spans="1:12" x14ac:dyDescent="0.35">
      <c r="A9" s="57" t="s">
        <v>1115</v>
      </c>
      <c r="B9" s="40" t="s">
        <v>1116</v>
      </c>
      <c r="C9" s="101">
        <v>1000</v>
      </c>
      <c r="D9" s="101">
        <v>1000</v>
      </c>
      <c r="E9" s="101"/>
      <c r="F9" s="101">
        <v>0</v>
      </c>
      <c r="G9" s="412">
        <v>41085</v>
      </c>
      <c r="H9" s="56" t="s">
        <v>129</v>
      </c>
      <c r="I9" s="365" t="s">
        <v>1117</v>
      </c>
      <c r="J9" s="48"/>
      <c r="K9" s="9"/>
      <c r="L9" s="9"/>
    </row>
    <row r="10" spans="1:12" x14ac:dyDescent="0.35">
      <c r="A10" s="57" t="s">
        <v>1118</v>
      </c>
      <c r="B10" s="40" t="s">
        <v>1119</v>
      </c>
      <c r="C10" s="115">
        <v>1500</v>
      </c>
      <c r="D10" s="115">
        <v>1500</v>
      </c>
      <c r="E10" s="101"/>
      <c r="F10" s="115">
        <v>0</v>
      </c>
      <c r="G10" s="134">
        <v>41085</v>
      </c>
      <c r="H10" s="56" t="s">
        <v>94</v>
      </c>
      <c r="I10" s="365" t="s">
        <v>1117</v>
      </c>
      <c r="J10" s="50"/>
      <c r="K10" s="9"/>
      <c r="L10" s="9"/>
    </row>
    <row r="11" spans="1:12" x14ac:dyDescent="0.35">
      <c r="A11" s="110" t="s">
        <v>1120</v>
      </c>
      <c r="B11" s="40" t="s">
        <v>1121</v>
      </c>
      <c r="C11" s="115">
        <v>810</v>
      </c>
      <c r="D11" s="115">
        <v>400</v>
      </c>
      <c r="E11" s="101"/>
      <c r="F11" s="115">
        <v>410</v>
      </c>
      <c r="G11" s="134">
        <v>41186</v>
      </c>
      <c r="H11" s="56" t="s">
        <v>94</v>
      </c>
      <c r="I11" s="365" t="s">
        <v>1073</v>
      </c>
      <c r="J11" s="50"/>
      <c r="K11" s="9"/>
      <c r="L11" s="9"/>
    </row>
    <row r="12" spans="1:12" x14ac:dyDescent="0.35">
      <c r="A12" s="110" t="s">
        <v>1122</v>
      </c>
      <c r="B12" s="40" t="s">
        <v>1123</v>
      </c>
      <c r="C12" s="100">
        <v>14000</v>
      </c>
      <c r="D12" s="101">
        <v>5000</v>
      </c>
      <c r="E12" s="101"/>
      <c r="F12" s="101">
        <v>9000</v>
      </c>
      <c r="G12" s="134">
        <v>41186</v>
      </c>
      <c r="H12" s="58" t="s">
        <v>94</v>
      </c>
      <c r="I12" s="365" t="s">
        <v>1073</v>
      </c>
      <c r="J12" s="50"/>
      <c r="K12" s="9"/>
      <c r="L12" s="9"/>
    </row>
    <row r="13" spans="1:12" x14ac:dyDescent="0.35">
      <c r="A13" s="110" t="s">
        <v>1124</v>
      </c>
      <c r="B13" s="40" t="s">
        <v>1125</v>
      </c>
      <c r="C13" s="106">
        <v>4200</v>
      </c>
      <c r="D13" s="119">
        <v>3000</v>
      </c>
      <c r="E13" s="106"/>
      <c r="F13" s="107">
        <v>1200</v>
      </c>
      <c r="G13" s="134">
        <v>41186</v>
      </c>
      <c r="H13" s="127" t="s">
        <v>94</v>
      </c>
      <c r="I13" s="145" t="s">
        <v>1073</v>
      </c>
      <c r="J13" s="50"/>
      <c r="K13" s="9"/>
      <c r="L13" s="9"/>
    </row>
    <row r="14" spans="1:12" x14ac:dyDescent="0.35">
      <c r="A14" s="110" t="s">
        <v>1126</v>
      </c>
      <c r="B14" s="40" t="s">
        <v>1127</v>
      </c>
      <c r="C14" s="106">
        <v>118250</v>
      </c>
      <c r="D14" s="119">
        <v>5000</v>
      </c>
      <c r="E14" s="106"/>
      <c r="F14" s="107">
        <v>113250</v>
      </c>
      <c r="G14" s="125">
        <v>41208</v>
      </c>
      <c r="H14" s="127" t="s">
        <v>94</v>
      </c>
      <c r="I14" s="145" t="s">
        <v>1128</v>
      </c>
      <c r="J14" s="50"/>
      <c r="K14" s="9"/>
      <c r="L14" s="9"/>
    </row>
    <row r="15" spans="1:12" x14ac:dyDescent="0.35">
      <c r="A15" s="110" t="s">
        <v>1129</v>
      </c>
      <c r="B15" s="40" t="s">
        <v>1130</v>
      </c>
      <c r="C15" s="106">
        <v>850</v>
      </c>
      <c r="D15" s="119">
        <v>850</v>
      </c>
      <c r="E15" s="106"/>
      <c r="F15" s="107">
        <v>0</v>
      </c>
      <c r="G15" s="134">
        <v>41243</v>
      </c>
      <c r="H15" s="127" t="s">
        <v>94</v>
      </c>
      <c r="I15" s="145" t="s">
        <v>1131</v>
      </c>
      <c r="J15" s="50"/>
      <c r="K15" s="9"/>
      <c r="L15" s="9"/>
    </row>
    <row r="16" spans="1:12" x14ac:dyDescent="0.35">
      <c r="A16" s="110" t="s">
        <v>1132</v>
      </c>
      <c r="B16" s="152" t="s">
        <v>1133</v>
      </c>
      <c r="C16" s="106">
        <v>9698</v>
      </c>
      <c r="D16" s="119">
        <v>8200</v>
      </c>
      <c r="E16" s="106"/>
      <c r="F16" s="107">
        <v>1498</v>
      </c>
      <c r="G16" s="125">
        <v>41302</v>
      </c>
      <c r="H16" s="127" t="s">
        <v>94</v>
      </c>
      <c r="I16" s="145" t="s">
        <v>1134</v>
      </c>
      <c r="J16" s="50"/>
      <c r="K16" s="9"/>
      <c r="L16" s="9"/>
    </row>
    <row r="17" spans="1:12" x14ac:dyDescent="0.35">
      <c r="A17" s="110" t="s">
        <v>1135</v>
      </c>
      <c r="B17" s="152" t="s">
        <v>1136</v>
      </c>
      <c r="C17" s="106">
        <v>7500</v>
      </c>
      <c r="D17" s="119">
        <v>1000</v>
      </c>
      <c r="E17" s="106"/>
      <c r="F17" s="107">
        <v>6500</v>
      </c>
      <c r="G17" s="134">
        <v>41302</v>
      </c>
      <c r="H17" s="127" t="s">
        <v>94</v>
      </c>
      <c r="I17" s="145" t="s">
        <v>1137</v>
      </c>
      <c r="J17" s="50"/>
      <c r="K17" s="9"/>
      <c r="L17" s="9"/>
    </row>
    <row r="18" spans="1:12" x14ac:dyDescent="0.35">
      <c r="A18" s="105" t="s">
        <v>1138</v>
      </c>
      <c r="B18" s="146" t="s">
        <v>1139</v>
      </c>
      <c r="C18" s="106">
        <v>4500</v>
      </c>
      <c r="D18" s="119">
        <v>4500</v>
      </c>
      <c r="E18" s="106"/>
      <c r="F18" s="107">
        <v>0</v>
      </c>
      <c r="G18" s="134">
        <v>41319</v>
      </c>
      <c r="H18" s="128" t="s">
        <v>94</v>
      </c>
      <c r="I18" s="145" t="s">
        <v>1140</v>
      </c>
      <c r="J18" s="50"/>
      <c r="K18" s="9"/>
      <c r="L18" s="9"/>
    </row>
    <row r="19" spans="1:12" x14ac:dyDescent="0.35">
      <c r="A19" s="110" t="s">
        <v>1141</v>
      </c>
      <c r="B19" s="152" t="s">
        <v>1142</v>
      </c>
      <c r="C19" s="106">
        <v>2780.6</v>
      </c>
      <c r="D19" s="119">
        <v>929</v>
      </c>
      <c r="E19" s="106"/>
      <c r="F19" s="369">
        <v>1851</v>
      </c>
      <c r="G19" s="134">
        <v>41319</v>
      </c>
      <c r="H19" s="127" t="s">
        <v>94</v>
      </c>
      <c r="I19" s="145" t="s">
        <v>1140</v>
      </c>
      <c r="J19" s="50"/>
      <c r="K19" s="9"/>
      <c r="L19" s="9"/>
    </row>
    <row r="20" spans="1:12" x14ac:dyDescent="0.35">
      <c r="A20" s="110" t="s">
        <v>1143</v>
      </c>
      <c r="B20" s="152" t="s">
        <v>1144</v>
      </c>
      <c r="C20" s="106">
        <v>14000</v>
      </c>
      <c r="D20" s="119">
        <v>7500</v>
      </c>
      <c r="E20" s="106"/>
      <c r="F20" s="107">
        <v>6500</v>
      </c>
      <c r="G20" s="134">
        <v>41327</v>
      </c>
      <c r="H20" s="127" t="s">
        <v>94</v>
      </c>
      <c r="I20" s="145" t="s">
        <v>1090</v>
      </c>
      <c r="J20" s="50"/>
      <c r="K20" s="9"/>
      <c r="L20" s="9"/>
    </row>
    <row r="21" spans="1:12" x14ac:dyDescent="0.35">
      <c r="A21" s="110" t="s">
        <v>1145</v>
      </c>
      <c r="B21" s="152" t="s">
        <v>1146</v>
      </c>
      <c r="C21" s="106">
        <v>5500</v>
      </c>
      <c r="D21" s="119">
        <v>4000</v>
      </c>
      <c r="E21" s="106"/>
      <c r="F21" s="107">
        <v>1500</v>
      </c>
      <c r="G21" s="134">
        <v>41331</v>
      </c>
      <c r="H21" s="127" t="s">
        <v>94</v>
      </c>
      <c r="I21" s="145" t="s">
        <v>1147</v>
      </c>
      <c r="J21" s="50"/>
      <c r="K21" s="9"/>
      <c r="L21" s="9"/>
    </row>
    <row r="22" spans="1:12" x14ac:dyDescent="0.35">
      <c r="A22" s="105" t="s">
        <v>1148</v>
      </c>
      <c r="B22" s="152" t="s">
        <v>875</v>
      </c>
      <c r="C22" s="106">
        <v>47200</v>
      </c>
      <c r="D22" s="119">
        <v>2000</v>
      </c>
      <c r="E22" s="106"/>
      <c r="F22" s="107">
        <v>45200</v>
      </c>
      <c r="G22" s="134">
        <v>41341</v>
      </c>
      <c r="H22" s="128" t="s">
        <v>94</v>
      </c>
      <c r="I22" s="145" t="s">
        <v>1149</v>
      </c>
      <c r="J22" s="50"/>
      <c r="K22" s="9"/>
      <c r="L22" s="9"/>
    </row>
    <row r="23" spans="1:12" x14ac:dyDescent="0.35">
      <c r="A23" s="110" t="s">
        <v>1150</v>
      </c>
      <c r="B23" t="s">
        <v>1151</v>
      </c>
      <c r="C23" s="106">
        <v>3500</v>
      </c>
      <c r="D23" s="119">
        <v>3500</v>
      </c>
      <c r="E23" s="106"/>
      <c r="F23" s="107">
        <v>0</v>
      </c>
      <c r="G23" s="134">
        <v>41348</v>
      </c>
      <c r="H23" s="127" t="s">
        <v>129</v>
      </c>
      <c r="I23" s="133" t="s">
        <v>1108</v>
      </c>
      <c r="J23" s="50"/>
      <c r="K23" s="9"/>
      <c r="L23" s="9"/>
    </row>
    <row r="24" spans="1:12" x14ac:dyDescent="0.35">
      <c r="A24" s="110" t="s">
        <v>1152</v>
      </c>
      <c r="B24" t="s">
        <v>1153</v>
      </c>
      <c r="C24" s="106">
        <v>2500</v>
      </c>
      <c r="D24" s="119">
        <v>1500</v>
      </c>
      <c r="E24" s="106"/>
      <c r="F24" s="107">
        <v>1000</v>
      </c>
      <c r="G24" s="134">
        <v>41352</v>
      </c>
      <c r="H24" s="127" t="s">
        <v>94</v>
      </c>
      <c r="I24" s="145" t="s">
        <v>1008</v>
      </c>
      <c r="J24" s="50"/>
      <c r="K24" s="9"/>
      <c r="L24" s="9"/>
    </row>
    <row r="25" spans="1:12" x14ac:dyDescent="0.35">
      <c r="A25" s="110"/>
      <c r="B25" s="129" t="s">
        <v>1154</v>
      </c>
      <c r="C25" s="106"/>
      <c r="D25" s="402">
        <v>-1500</v>
      </c>
      <c r="E25" s="106"/>
      <c r="F25" s="107"/>
      <c r="G25" s="134"/>
      <c r="H25" s="127"/>
      <c r="I25" s="145"/>
      <c r="J25" s="50"/>
      <c r="K25" s="9"/>
      <c r="L25" s="9"/>
    </row>
    <row r="26" spans="1:12" x14ac:dyDescent="0.35">
      <c r="A26" s="110" t="s">
        <v>1155</v>
      </c>
      <c r="B26" t="s">
        <v>1156</v>
      </c>
      <c r="C26" s="106">
        <v>800</v>
      </c>
      <c r="D26" s="119">
        <v>600</v>
      </c>
      <c r="E26" s="106"/>
      <c r="F26" s="107">
        <v>200</v>
      </c>
      <c r="G26" s="134">
        <v>41358</v>
      </c>
      <c r="H26" s="127" t="s">
        <v>94</v>
      </c>
      <c r="I26" s="133" t="s">
        <v>1111</v>
      </c>
      <c r="J26" s="50"/>
      <c r="K26" s="9"/>
      <c r="L26" s="9"/>
    </row>
    <row r="27" spans="1:12" x14ac:dyDescent="0.35">
      <c r="A27" s="110" t="s">
        <v>1157</v>
      </c>
      <c r="B27" s="44" t="s">
        <v>1158</v>
      </c>
      <c r="C27" s="106">
        <v>10000</v>
      </c>
      <c r="D27" s="119">
        <v>1000</v>
      </c>
      <c r="E27" s="118"/>
      <c r="F27" s="107">
        <v>9000</v>
      </c>
      <c r="G27" s="134">
        <v>41358</v>
      </c>
      <c r="H27" s="128" t="s">
        <v>129</v>
      </c>
      <c r="I27" s="133" t="s">
        <v>1008</v>
      </c>
      <c r="J27" s="50"/>
      <c r="K27" s="9"/>
      <c r="L27" s="9"/>
    </row>
    <row r="28" spans="1:12" x14ac:dyDescent="0.35">
      <c r="A28" s="110" t="s">
        <v>1159</v>
      </c>
      <c r="B28" s="44" t="s">
        <v>1160</v>
      </c>
      <c r="C28" s="106">
        <v>12000</v>
      </c>
      <c r="D28" s="119">
        <v>2000</v>
      </c>
      <c r="E28" s="118"/>
      <c r="F28" s="107">
        <v>10000</v>
      </c>
      <c r="G28" s="134">
        <v>41361</v>
      </c>
      <c r="H28" s="127" t="s">
        <v>94</v>
      </c>
      <c r="I28" s="133" t="s">
        <v>1161</v>
      </c>
      <c r="J28" s="50"/>
      <c r="K28" s="9"/>
      <c r="L28" s="9"/>
    </row>
    <row r="29" spans="1:12" x14ac:dyDescent="0.35">
      <c r="A29" s="105" t="s">
        <v>1162</v>
      </c>
      <c r="B29" t="s">
        <v>1163</v>
      </c>
      <c r="C29" s="119">
        <v>1150</v>
      </c>
      <c r="D29" s="119">
        <v>770</v>
      </c>
      <c r="E29" s="120"/>
      <c r="F29" s="121">
        <v>380</v>
      </c>
      <c r="G29" s="375">
        <v>41361</v>
      </c>
      <c r="H29" s="128" t="s">
        <v>94</v>
      </c>
      <c r="I29" s="133" t="s">
        <v>1164</v>
      </c>
      <c r="J29" s="50"/>
      <c r="K29" s="9"/>
      <c r="L29" s="9"/>
    </row>
    <row r="30" spans="1:12" x14ac:dyDescent="0.35">
      <c r="A30" s="105" t="s">
        <v>1165</v>
      </c>
      <c r="B30" s="129" t="s">
        <v>1166</v>
      </c>
      <c r="C30" s="119">
        <v>1200</v>
      </c>
      <c r="D30" s="119">
        <v>1200</v>
      </c>
      <c r="E30" s="120"/>
      <c r="F30" s="121">
        <v>0</v>
      </c>
      <c r="G30" s="375">
        <v>41361</v>
      </c>
      <c r="H30" s="128" t="s">
        <v>94</v>
      </c>
      <c r="I30" s="133" t="s">
        <v>1167</v>
      </c>
      <c r="J30" s="60"/>
      <c r="K30" s="9"/>
      <c r="L30" s="9"/>
    </row>
    <row r="31" spans="1:12" x14ac:dyDescent="0.35">
      <c r="A31" s="105"/>
      <c r="B31" s="264"/>
      <c r="C31" s="119"/>
      <c r="D31" s="119"/>
      <c r="E31" s="120"/>
      <c r="F31" s="121"/>
      <c r="G31" s="375"/>
      <c r="H31" s="128"/>
      <c r="I31" s="133"/>
      <c r="J31" s="60"/>
      <c r="K31" s="9"/>
      <c r="L31" s="9"/>
    </row>
    <row r="32" spans="1:12" x14ac:dyDescent="0.35">
      <c r="A32" s="59"/>
      <c r="B32" s="44"/>
      <c r="C32" s="44"/>
      <c r="D32" s="44"/>
      <c r="E32" s="44"/>
      <c r="F32" s="44"/>
      <c r="G32" s="44"/>
      <c r="H32" s="44"/>
      <c r="I32" s="44"/>
      <c r="J32" s="60"/>
      <c r="K32" s="9"/>
      <c r="L32" s="9"/>
    </row>
    <row r="33" spans="1:12" x14ac:dyDescent="0.35">
      <c r="A33" s="59"/>
      <c r="B33" s="44"/>
      <c r="C33" s="44"/>
      <c r="D33" s="44"/>
      <c r="E33" s="44"/>
      <c r="F33" s="44"/>
      <c r="G33" s="44"/>
      <c r="H33" s="44"/>
      <c r="I33" s="44"/>
      <c r="J33" s="60"/>
      <c r="K33" s="9"/>
      <c r="L33" s="9"/>
    </row>
    <row r="34" spans="1:12" x14ac:dyDescent="0.35">
      <c r="A34" s="59"/>
      <c r="B34" s="44"/>
      <c r="C34" s="44"/>
      <c r="D34" s="44"/>
      <c r="E34" s="44"/>
      <c r="F34" s="44"/>
      <c r="G34" s="44"/>
      <c r="H34" s="44"/>
      <c r="I34" s="44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A016A-CAA5-48E9-828C-670B252587C3}">
  <dimension ref="A1:L40"/>
  <sheetViews>
    <sheetView workbookViewId="0">
      <selection activeCell="B23" sqref="B23"/>
    </sheetView>
  </sheetViews>
  <sheetFormatPr defaultColWidth="9.1796875" defaultRowHeight="14.5" x14ac:dyDescent="0.35"/>
  <cols>
    <col min="1" max="1" width="12.7265625" style="460" customWidth="1"/>
    <col min="2" max="2" width="38.1796875" style="460" customWidth="1"/>
    <col min="3" max="3" width="18.1796875" style="460" customWidth="1"/>
    <col min="4" max="4" width="14.81640625" style="460" customWidth="1"/>
    <col min="5" max="5" width="13" style="460" customWidth="1"/>
    <col min="6" max="6" width="18.45312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1354</v>
      </c>
      <c r="B1" s="453">
        <v>41351</v>
      </c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">
        <v>88</v>
      </c>
      <c r="B2" s="462"/>
      <c r="C2" s="612" t="s">
        <v>42</v>
      </c>
      <c r="D2" s="612"/>
      <c r="E2" s="613"/>
      <c r="F2" s="463">
        <f>SUM(I2-D5)</f>
        <v>-2335.5999999999985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43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44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61994.6</v>
      </c>
      <c r="E5" s="474"/>
      <c r="F5" s="473">
        <f>SUM(F8:F50)</f>
        <v>89766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515" t="s">
        <v>34</v>
      </c>
      <c r="B7" s="516" t="s">
        <v>35</v>
      </c>
      <c r="C7" s="517" t="s">
        <v>36</v>
      </c>
      <c r="D7" s="518" t="s">
        <v>37</v>
      </c>
      <c r="E7" s="519"/>
      <c r="F7" s="518" t="s">
        <v>4</v>
      </c>
      <c r="G7" s="520" t="s">
        <v>38</v>
      </c>
      <c r="H7" s="521" t="s">
        <v>39</v>
      </c>
      <c r="I7" s="516" t="s">
        <v>40</v>
      </c>
      <c r="J7" s="522" t="s">
        <v>41</v>
      </c>
      <c r="K7" s="483"/>
      <c r="L7" s="459"/>
    </row>
    <row r="8" spans="1:12" x14ac:dyDescent="0.35">
      <c r="A8" s="523" t="s">
        <v>89</v>
      </c>
      <c r="B8" s="524" t="s">
        <v>90</v>
      </c>
      <c r="C8" s="525">
        <v>19000</v>
      </c>
      <c r="D8" s="526">
        <v>8000</v>
      </c>
      <c r="E8" s="526"/>
      <c r="F8" s="525">
        <v>11000</v>
      </c>
      <c r="G8" s="527">
        <v>41051</v>
      </c>
      <c r="H8" s="525" t="s">
        <v>91</v>
      </c>
      <c r="I8" s="528">
        <v>41052</v>
      </c>
      <c r="J8" s="529"/>
      <c r="K8" s="530"/>
      <c r="L8" s="459"/>
    </row>
    <row r="9" spans="1:12" ht="29" x14ac:dyDescent="0.35">
      <c r="A9" s="531" t="s">
        <v>92</v>
      </c>
      <c r="B9" s="532" t="s">
        <v>93</v>
      </c>
      <c r="C9" s="533">
        <v>4260</v>
      </c>
      <c r="D9" s="534">
        <v>3000</v>
      </c>
      <c r="E9" s="534"/>
      <c r="F9" s="533">
        <v>1300</v>
      </c>
      <c r="G9" s="535">
        <v>41088</v>
      </c>
      <c r="H9" s="533" t="s">
        <v>94</v>
      </c>
      <c r="I9" s="536">
        <v>41089</v>
      </c>
      <c r="J9" s="537"/>
      <c r="K9" s="530"/>
      <c r="L9" s="459"/>
    </row>
    <row r="10" spans="1:12" ht="29" x14ac:dyDescent="0.35">
      <c r="A10" s="531" t="s">
        <v>95</v>
      </c>
      <c r="B10" s="532" t="s">
        <v>96</v>
      </c>
      <c r="C10" s="533">
        <v>3405</v>
      </c>
      <c r="D10" s="534">
        <v>1200</v>
      </c>
      <c r="E10" s="534"/>
      <c r="F10" s="533"/>
      <c r="G10" s="535">
        <v>41066</v>
      </c>
      <c r="H10" s="533" t="s">
        <v>94</v>
      </c>
      <c r="I10" s="536">
        <v>41067</v>
      </c>
      <c r="J10" s="537"/>
      <c r="K10" s="530"/>
      <c r="L10" s="459"/>
    </row>
    <row r="11" spans="1:12" ht="29" x14ac:dyDescent="0.35">
      <c r="A11" s="531" t="s">
        <v>97</v>
      </c>
      <c r="B11" s="532" t="s">
        <v>98</v>
      </c>
      <c r="C11" s="538">
        <v>3500</v>
      </c>
      <c r="D11" s="539">
        <v>1200</v>
      </c>
      <c r="E11" s="539"/>
      <c r="F11" s="540">
        <v>2300</v>
      </c>
      <c r="G11" s="535">
        <v>41050</v>
      </c>
      <c r="H11" s="541" t="s">
        <v>94</v>
      </c>
      <c r="I11" s="536">
        <v>41051</v>
      </c>
      <c r="J11" s="537"/>
      <c r="K11" s="530"/>
      <c r="L11" s="459"/>
    </row>
    <row r="12" spans="1:12" x14ac:dyDescent="0.35">
      <c r="A12" s="531" t="s">
        <v>99</v>
      </c>
      <c r="B12" s="542" t="s">
        <v>100</v>
      </c>
      <c r="C12" s="541">
        <v>25490.6</v>
      </c>
      <c r="D12" s="539">
        <v>4905.6000000000004</v>
      </c>
      <c r="E12" s="539"/>
      <c r="F12" s="540">
        <v>22385</v>
      </c>
      <c r="G12" s="535">
        <v>41046</v>
      </c>
      <c r="H12" s="541" t="s">
        <v>94</v>
      </c>
      <c r="I12" s="543">
        <v>41054</v>
      </c>
      <c r="J12" s="537"/>
      <c r="K12" s="530"/>
      <c r="L12" s="459"/>
    </row>
    <row r="13" spans="1:12" ht="29" x14ac:dyDescent="0.35">
      <c r="A13" s="531" t="s">
        <v>101</v>
      </c>
      <c r="B13" s="532" t="s">
        <v>102</v>
      </c>
      <c r="C13" s="533">
        <v>32591.040000000001</v>
      </c>
      <c r="D13" s="534">
        <v>8000</v>
      </c>
      <c r="E13" s="534"/>
      <c r="F13" s="533">
        <v>42992</v>
      </c>
      <c r="G13" s="535">
        <v>41071</v>
      </c>
      <c r="H13" s="533" t="s">
        <v>94</v>
      </c>
      <c r="I13" s="543">
        <v>41071</v>
      </c>
      <c r="J13" s="537"/>
      <c r="K13" s="530"/>
      <c r="L13" s="459"/>
    </row>
    <row r="14" spans="1:12" ht="29" x14ac:dyDescent="0.35">
      <c r="A14" s="531" t="s">
        <v>103</v>
      </c>
      <c r="B14" s="544" t="s">
        <v>104</v>
      </c>
      <c r="C14" s="541">
        <v>1128</v>
      </c>
      <c r="D14" s="539">
        <v>1128</v>
      </c>
      <c r="E14" s="539"/>
      <c r="F14" s="541"/>
      <c r="G14" s="535">
        <v>41046</v>
      </c>
      <c r="H14" s="541" t="s">
        <v>94</v>
      </c>
      <c r="I14" s="543">
        <v>41047</v>
      </c>
      <c r="J14" s="537"/>
      <c r="K14" s="530"/>
      <c r="L14" s="459"/>
    </row>
    <row r="15" spans="1:12" x14ac:dyDescent="0.35">
      <c r="A15" s="531" t="s">
        <v>105</v>
      </c>
      <c r="B15" s="544" t="s">
        <v>106</v>
      </c>
      <c r="C15" s="541">
        <v>650</v>
      </c>
      <c r="D15" s="539">
        <v>200</v>
      </c>
      <c r="E15" s="539"/>
      <c r="F15" s="541">
        <v>425</v>
      </c>
      <c r="G15" s="535">
        <v>41050</v>
      </c>
      <c r="H15" s="541" t="s">
        <v>91</v>
      </c>
      <c r="I15" s="543">
        <v>41051</v>
      </c>
      <c r="J15" s="537"/>
      <c r="K15" s="530"/>
      <c r="L15" s="459"/>
    </row>
    <row r="16" spans="1:12" x14ac:dyDescent="0.35">
      <c r="A16" s="531" t="s">
        <v>107</v>
      </c>
      <c r="B16" s="544" t="s">
        <v>108</v>
      </c>
      <c r="C16" s="541">
        <v>760</v>
      </c>
      <c r="D16" s="539">
        <v>300</v>
      </c>
      <c r="E16" s="539"/>
      <c r="F16" s="541">
        <v>460</v>
      </c>
      <c r="G16" s="535">
        <v>41089</v>
      </c>
      <c r="H16" s="541" t="s">
        <v>94</v>
      </c>
      <c r="I16" s="543">
        <v>41092</v>
      </c>
      <c r="J16" s="537"/>
      <c r="K16" s="530"/>
      <c r="L16" s="459"/>
    </row>
    <row r="17" spans="1:12" x14ac:dyDescent="0.35">
      <c r="A17" s="531" t="s">
        <v>109</v>
      </c>
      <c r="B17" s="544" t="s">
        <v>110</v>
      </c>
      <c r="C17" s="541">
        <v>550</v>
      </c>
      <c r="D17" s="539">
        <v>550</v>
      </c>
      <c r="E17" s="539"/>
      <c r="F17" s="541">
        <v>0</v>
      </c>
      <c r="G17" s="535">
        <v>41088</v>
      </c>
      <c r="H17" s="541" t="s">
        <v>94</v>
      </c>
      <c r="I17" s="543">
        <v>41093</v>
      </c>
      <c r="J17" s="537"/>
      <c r="K17" s="530"/>
      <c r="L17" s="459"/>
    </row>
    <row r="18" spans="1:12" ht="29" x14ac:dyDescent="0.35">
      <c r="A18" s="531" t="s">
        <v>111</v>
      </c>
      <c r="B18" s="544" t="s">
        <v>112</v>
      </c>
      <c r="C18" s="541">
        <v>6950</v>
      </c>
      <c r="D18" s="539">
        <v>6950</v>
      </c>
      <c r="E18" s="539"/>
      <c r="F18" s="541"/>
      <c r="G18" s="535">
        <v>41088</v>
      </c>
      <c r="H18" s="541" t="s">
        <v>94</v>
      </c>
      <c r="I18" s="543">
        <v>41089</v>
      </c>
      <c r="J18" s="537"/>
      <c r="K18" s="530"/>
      <c r="L18" s="459"/>
    </row>
    <row r="19" spans="1:12" x14ac:dyDescent="0.35">
      <c r="A19" s="531" t="s">
        <v>113</v>
      </c>
      <c r="B19" s="544" t="s">
        <v>114</v>
      </c>
      <c r="C19" s="541">
        <v>6192</v>
      </c>
      <c r="D19" s="539">
        <v>3096</v>
      </c>
      <c r="E19" s="539"/>
      <c r="F19" s="541">
        <v>3096</v>
      </c>
      <c r="G19" s="535">
        <v>41085</v>
      </c>
      <c r="H19" s="541" t="s">
        <v>115</v>
      </c>
      <c r="I19" s="543">
        <v>41087</v>
      </c>
      <c r="J19" s="537"/>
      <c r="K19" s="530"/>
      <c r="L19" s="459"/>
    </row>
    <row r="20" spans="1:12" x14ac:dyDescent="0.35">
      <c r="A20" s="531" t="s">
        <v>116</v>
      </c>
      <c r="B20" s="544" t="s">
        <v>117</v>
      </c>
      <c r="C20" s="541">
        <v>2500</v>
      </c>
      <c r="D20" s="539">
        <v>2500</v>
      </c>
      <c r="E20" s="539"/>
      <c r="F20" s="541"/>
      <c r="G20" s="535">
        <v>41198</v>
      </c>
      <c r="H20" s="541" t="s">
        <v>94</v>
      </c>
      <c r="I20" s="543">
        <v>41198</v>
      </c>
      <c r="J20" s="537"/>
      <c r="K20" s="530"/>
      <c r="L20" s="459"/>
    </row>
    <row r="21" spans="1:12" ht="43.5" x14ac:dyDescent="0.35">
      <c r="A21" s="531" t="s">
        <v>118</v>
      </c>
      <c r="B21" s="544" t="s">
        <v>119</v>
      </c>
      <c r="C21" s="541">
        <v>7358</v>
      </c>
      <c r="D21" s="539">
        <v>4500</v>
      </c>
      <c r="E21" s="539"/>
      <c r="F21" s="541">
        <v>2558</v>
      </c>
      <c r="G21" s="535">
        <v>41198</v>
      </c>
      <c r="H21" s="541" t="s">
        <v>120</v>
      </c>
      <c r="I21" s="543">
        <v>41198</v>
      </c>
      <c r="J21" s="537"/>
      <c r="K21" s="530"/>
      <c r="L21" s="459"/>
    </row>
    <row r="22" spans="1:12" x14ac:dyDescent="0.35">
      <c r="A22" s="531" t="s">
        <v>121</v>
      </c>
      <c r="B22" s="544" t="s">
        <v>122</v>
      </c>
      <c r="C22" s="541">
        <v>12750</v>
      </c>
      <c r="D22" s="539">
        <v>2550</v>
      </c>
      <c r="E22" s="539"/>
      <c r="F22" s="541"/>
      <c r="G22" s="535">
        <v>41199</v>
      </c>
      <c r="H22" s="541" t="s">
        <v>94</v>
      </c>
      <c r="I22" s="543">
        <v>41200</v>
      </c>
      <c r="J22" s="537"/>
      <c r="K22" s="530"/>
      <c r="L22" s="459"/>
    </row>
    <row r="23" spans="1:12" ht="29" x14ac:dyDescent="0.35">
      <c r="A23" s="531" t="s">
        <v>123</v>
      </c>
      <c r="B23" s="544" t="s">
        <v>124</v>
      </c>
      <c r="C23" s="541">
        <v>3072</v>
      </c>
      <c r="D23" s="539">
        <v>336</v>
      </c>
      <c r="E23" s="539"/>
      <c r="F23" s="541"/>
      <c r="G23" s="535" t="s">
        <v>125</v>
      </c>
      <c r="H23" s="541" t="s">
        <v>94</v>
      </c>
      <c r="I23" s="543" t="s">
        <v>125</v>
      </c>
      <c r="J23" s="537"/>
      <c r="K23" s="530"/>
      <c r="L23" s="459"/>
    </row>
    <row r="24" spans="1:12" x14ac:dyDescent="0.35">
      <c r="A24" s="531"/>
      <c r="B24" s="544" t="s">
        <v>126</v>
      </c>
      <c r="C24" s="541">
        <v>250</v>
      </c>
      <c r="D24" s="539">
        <v>50</v>
      </c>
      <c r="E24" s="539"/>
      <c r="F24" s="544" t="s">
        <v>127</v>
      </c>
      <c r="G24" s="535" t="s">
        <v>128</v>
      </c>
      <c r="H24" s="541" t="s">
        <v>129</v>
      </c>
      <c r="I24" s="545" t="s">
        <v>130</v>
      </c>
      <c r="J24" s="546"/>
      <c r="K24" s="530"/>
      <c r="L24" s="459"/>
    </row>
    <row r="25" spans="1:12" x14ac:dyDescent="0.35">
      <c r="A25" s="531" t="s">
        <v>131</v>
      </c>
      <c r="B25" s="544" t="s">
        <v>132</v>
      </c>
      <c r="C25" s="541">
        <v>385</v>
      </c>
      <c r="D25" s="539">
        <v>385</v>
      </c>
      <c r="E25" s="539"/>
      <c r="F25" s="544"/>
      <c r="G25" s="535"/>
      <c r="H25" s="541" t="s">
        <v>91</v>
      </c>
      <c r="I25" s="532" t="s">
        <v>133</v>
      </c>
      <c r="J25" s="547"/>
      <c r="K25" s="548"/>
      <c r="L25" s="459"/>
    </row>
    <row r="26" spans="1:12" x14ac:dyDescent="0.35">
      <c r="A26" s="531"/>
      <c r="B26" s="549" t="s">
        <v>134</v>
      </c>
      <c r="C26" s="541">
        <v>11500</v>
      </c>
      <c r="D26" s="539">
        <v>5000</v>
      </c>
      <c r="E26" s="539"/>
      <c r="F26" s="549" t="s">
        <v>135</v>
      </c>
      <c r="G26" s="535"/>
      <c r="H26" s="550" t="s">
        <v>94</v>
      </c>
      <c r="I26" s="532"/>
      <c r="J26" s="547"/>
      <c r="K26" s="459"/>
      <c r="L26" s="459"/>
    </row>
    <row r="27" spans="1:12" ht="29" x14ac:dyDescent="0.35">
      <c r="A27" s="531" t="s">
        <v>136</v>
      </c>
      <c r="B27" s="544" t="s">
        <v>137</v>
      </c>
      <c r="C27" s="541">
        <v>3000</v>
      </c>
      <c r="D27" s="539">
        <v>3000</v>
      </c>
      <c r="E27" s="539"/>
      <c r="F27" s="544"/>
      <c r="G27" s="535" t="s">
        <v>138</v>
      </c>
      <c r="H27" s="541" t="s">
        <v>94</v>
      </c>
      <c r="I27" s="543">
        <v>41261</v>
      </c>
      <c r="J27" s="547"/>
      <c r="K27" s="459"/>
      <c r="L27" s="459"/>
    </row>
    <row r="28" spans="1:12" ht="29" x14ac:dyDescent="0.35">
      <c r="A28" s="531" t="s">
        <v>139</v>
      </c>
      <c r="B28" s="544" t="s">
        <v>140</v>
      </c>
      <c r="C28" s="541">
        <v>500</v>
      </c>
      <c r="D28" s="539">
        <v>500</v>
      </c>
      <c r="E28" s="539"/>
      <c r="F28" s="544"/>
      <c r="G28" s="535" t="s">
        <v>138</v>
      </c>
      <c r="H28" s="541" t="s">
        <v>94</v>
      </c>
      <c r="I28" s="543">
        <v>41262</v>
      </c>
      <c r="J28" s="547"/>
      <c r="K28" s="459"/>
      <c r="L28" s="459"/>
    </row>
    <row r="29" spans="1:12" ht="29" x14ac:dyDescent="0.35">
      <c r="A29" s="531" t="s">
        <v>141</v>
      </c>
      <c r="B29" s="544" t="s">
        <v>142</v>
      </c>
      <c r="C29" s="541">
        <v>2500</v>
      </c>
      <c r="D29" s="539">
        <v>322</v>
      </c>
      <c r="E29" s="539"/>
      <c r="F29" s="541"/>
      <c r="G29" s="535">
        <v>41318</v>
      </c>
      <c r="H29" s="541" t="s">
        <v>94</v>
      </c>
      <c r="I29" s="543">
        <v>41320</v>
      </c>
      <c r="J29" s="547"/>
      <c r="K29" s="459"/>
      <c r="L29" s="459"/>
    </row>
    <row r="30" spans="1:12" x14ac:dyDescent="0.35">
      <c r="A30" s="531"/>
      <c r="B30" s="544" t="s">
        <v>143</v>
      </c>
      <c r="C30" s="541"/>
      <c r="D30" s="539">
        <v>600</v>
      </c>
      <c r="E30" s="539"/>
      <c r="F30" s="541"/>
      <c r="G30" s="535"/>
      <c r="H30" s="541"/>
      <c r="I30" s="532"/>
      <c r="J30" s="504"/>
      <c r="K30" s="459"/>
      <c r="L30" s="459"/>
    </row>
    <row r="31" spans="1:12" x14ac:dyDescent="0.35">
      <c r="A31" s="531" t="s">
        <v>144</v>
      </c>
      <c r="B31" s="544" t="s">
        <v>145</v>
      </c>
      <c r="C31" s="541">
        <v>2275</v>
      </c>
      <c r="D31" s="539">
        <v>322</v>
      </c>
      <c r="E31" s="539"/>
      <c r="F31" s="541"/>
      <c r="G31" s="535">
        <v>41318</v>
      </c>
      <c r="H31" s="541" t="s">
        <v>94</v>
      </c>
      <c r="I31" s="543">
        <v>41319</v>
      </c>
      <c r="J31" s="504"/>
      <c r="K31" s="459"/>
      <c r="L31" s="459"/>
    </row>
    <row r="32" spans="1:12" ht="29" x14ac:dyDescent="0.35">
      <c r="A32" s="531" t="s">
        <v>146</v>
      </c>
      <c r="B32" s="544" t="s">
        <v>147</v>
      </c>
      <c r="C32" s="541">
        <v>5250</v>
      </c>
      <c r="D32" s="551">
        <v>2000</v>
      </c>
      <c r="E32" s="551"/>
      <c r="F32" s="542">
        <v>3250</v>
      </c>
      <c r="G32" s="552">
        <v>41330</v>
      </c>
      <c r="H32" s="541" t="s">
        <v>94</v>
      </c>
      <c r="I32" s="553">
        <v>41331</v>
      </c>
      <c r="J32" s="504"/>
      <c r="K32" s="459"/>
      <c r="L32" s="459"/>
    </row>
    <row r="33" spans="1:12" x14ac:dyDescent="0.35">
      <c r="A33" s="531" t="s">
        <v>148</v>
      </c>
      <c r="B33" s="544" t="s">
        <v>149</v>
      </c>
      <c r="C33" s="541">
        <v>1090</v>
      </c>
      <c r="D33" s="539">
        <v>500</v>
      </c>
      <c r="E33" s="539"/>
      <c r="F33" s="544" t="s">
        <v>150</v>
      </c>
      <c r="G33" s="535">
        <v>41351</v>
      </c>
      <c r="H33" s="541" t="s">
        <v>151</v>
      </c>
      <c r="I33" s="532"/>
      <c r="J33" s="504"/>
      <c r="K33" s="459"/>
      <c r="L33" s="459"/>
    </row>
    <row r="34" spans="1:12" x14ac:dyDescent="0.35">
      <c r="A34" s="531" t="s">
        <v>152</v>
      </c>
      <c r="B34" s="544" t="s">
        <v>153</v>
      </c>
      <c r="C34" s="541"/>
      <c r="D34" s="539">
        <v>900</v>
      </c>
      <c r="E34" s="539"/>
      <c r="F34" s="541"/>
      <c r="G34" s="535">
        <v>41310</v>
      </c>
      <c r="H34" s="541" t="s">
        <v>94</v>
      </c>
      <c r="I34" s="543">
        <v>41310</v>
      </c>
      <c r="J34" s="504"/>
      <c r="K34" s="459"/>
      <c r="L34" s="459"/>
    </row>
    <row r="35" spans="1:12" ht="15" thickBot="1" x14ac:dyDescent="0.4">
      <c r="A35" s="507"/>
      <c r="B35" s="508"/>
      <c r="C35" s="508"/>
      <c r="D35" s="508"/>
      <c r="E35" s="508"/>
      <c r="F35" s="508"/>
      <c r="G35" s="508"/>
      <c r="H35" s="508"/>
      <c r="I35" s="508"/>
      <c r="J35" s="509"/>
      <c r="K35" s="459"/>
      <c r="L35" s="459"/>
    </row>
    <row r="36" spans="1:12" x14ac:dyDescent="0.35">
      <c r="A36" s="459"/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</row>
    <row r="37" spans="1:12" x14ac:dyDescent="0.35">
      <c r="A37" s="45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</row>
    <row r="38" spans="1:12" x14ac:dyDescent="0.35">
      <c r="A38" s="459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</row>
    <row r="39" spans="1:12" x14ac:dyDescent="0.35">
      <c r="A39" s="459"/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</row>
    <row r="40" spans="1:12" x14ac:dyDescent="0.35">
      <c r="A40" s="510"/>
      <c r="B40" s="510"/>
      <c r="C40" s="510"/>
      <c r="D40" s="510"/>
      <c r="E40" s="510"/>
      <c r="F40" s="510"/>
      <c r="G40" s="510"/>
      <c r="H40" s="510"/>
      <c r="I40" s="510"/>
      <c r="J40" s="510"/>
    </row>
  </sheetData>
  <sheetProtection password="C33E" sheet="1" objects="1" scenarios="1"/>
  <mergeCells count="1">
    <mergeCell ref="C2:E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B7CE8-7D3C-4B00-B18E-D3A8489D86DA}">
  <dimension ref="A1:L40"/>
  <sheetViews>
    <sheetView workbookViewId="0">
      <selection activeCell="D31" sqref="D31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  <col min="10" max="10" width="12.4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18'!A2</f>
        <v>WARD DISCRETIONARY BUDGETS  2012/13</v>
      </c>
      <c r="B2" s="79"/>
      <c r="C2" s="614" t="s">
        <v>42</v>
      </c>
      <c r="D2" s="614"/>
      <c r="E2" s="615"/>
      <c r="F2" s="89">
        <f>SUM(I2-D5)</f>
        <v>867.39000000000669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70</v>
      </c>
      <c r="B3" s="11" t="s">
        <v>62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63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58791.609999999993</v>
      </c>
      <c r="E5" s="13"/>
      <c r="F5" s="88">
        <f>SUM(F8:F50)</f>
        <v>172829.8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135" t="s">
        <v>1168</v>
      </c>
      <c r="B8" s="136" t="s">
        <v>1169</v>
      </c>
      <c r="C8" s="413">
        <v>400</v>
      </c>
      <c r="D8" s="101">
        <v>300</v>
      </c>
      <c r="E8" s="377"/>
      <c r="F8" s="234">
        <v>100</v>
      </c>
      <c r="G8" s="414">
        <v>41045</v>
      </c>
      <c r="H8" s="137" t="s">
        <v>94</v>
      </c>
      <c r="I8" s="414">
        <v>41046</v>
      </c>
      <c r="J8" s="138"/>
      <c r="K8" s="9"/>
      <c r="L8" s="9"/>
    </row>
    <row r="9" spans="1:12" x14ac:dyDescent="0.35">
      <c r="A9" s="42" t="s">
        <v>1170</v>
      </c>
      <c r="B9" s="57" t="s">
        <v>1171</v>
      </c>
      <c r="C9" s="94">
        <v>2500</v>
      </c>
      <c r="D9" s="101">
        <v>900</v>
      </c>
      <c r="E9" s="101"/>
      <c r="F9" s="2">
        <v>1600</v>
      </c>
      <c r="G9" s="149">
        <v>41095</v>
      </c>
      <c r="H9" s="56" t="s">
        <v>94</v>
      </c>
      <c r="I9" s="142">
        <v>41095</v>
      </c>
      <c r="J9" s="48"/>
      <c r="K9" s="9"/>
      <c r="L9" s="9"/>
    </row>
    <row r="10" spans="1:12" x14ac:dyDescent="0.35">
      <c r="A10" s="42" t="s">
        <v>1172</v>
      </c>
      <c r="B10" s="57" t="s">
        <v>1173</v>
      </c>
      <c r="C10" s="94">
        <v>3050</v>
      </c>
      <c r="D10" s="101">
        <v>1250</v>
      </c>
      <c r="E10" s="101"/>
      <c r="F10" s="268">
        <v>1800</v>
      </c>
      <c r="G10" s="149">
        <v>41095</v>
      </c>
      <c r="H10" s="56" t="s">
        <v>94</v>
      </c>
      <c r="I10" s="142">
        <v>41095</v>
      </c>
      <c r="J10" s="48"/>
      <c r="K10" s="9"/>
      <c r="L10" s="9"/>
    </row>
    <row r="11" spans="1:12" x14ac:dyDescent="0.35">
      <c r="A11" s="42" t="s">
        <v>1174</v>
      </c>
      <c r="B11" s="55" t="s">
        <v>1175</v>
      </c>
      <c r="C11" s="94">
        <v>50000</v>
      </c>
      <c r="D11" s="101">
        <v>4000</v>
      </c>
      <c r="E11" s="102"/>
      <c r="F11" s="2">
        <v>46000</v>
      </c>
      <c r="G11" s="149">
        <v>41095</v>
      </c>
      <c r="H11" s="56" t="s">
        <v>94</v>
      </c>
      <c r="I11" s="142">
        <v>41110</v>
      </c>
      <c r="J11" s="48"/>
      <c r="K11" s="9"/>
      <c r="L11" s="9"/>
    </row>
    <row r="12" spans="1:12" x14ac:dyDescent="0.35">
      <c r="A12" s="42" t="s">
        <v>1176</v>
      </c>
      <c r="B12" s="57" t="s">
        <v>1177</v>
      </c>
      <c r="C12" s="94">
        <v>44200</v>
      </c>
      <c r="D12" s="101">
        <v>6000</v>
      </c>
      <c r="E12" s="102"/>
      <c r="F12" s="2">
        <v>38200</v>
      </c>
      <c r="G12" s="149">
        <v>41079</v>
      </c>
      <c r="H12" s="56" t="s">
        <v>94</v>
      </c>
      <c r="I12" s="142">
        <v>41094</v>
      </c>
      <c r="J12" s="48"/>
      <c r="K12" s="9"/>
      <c r="L12" s="9"/>
    </row>
    <row r="13" spans="1:12" x14ac:dyDescent="0.35">
      <c r="A13" s="42" t="s">
        <v>1178</v>
      </c>
      <c r="B13" s="57" t="s">
        <v>1179</v>
      </c>
      <c r="C13" s="94">
        <v>17500</v>
      </c>
      <c r="D13" s="101">
        <v>5000</v>
      </c>
      <c r="E13" s="49"/>
      <c r="F13" s="2">
        <v>12500</v>
      </c>
      <c r="G13" s="139">
        <v>41128</v>
      </c>
      <c r="H13" s="56" t="s">
        <v>94</v>
      </c>
      <c r="I13" s="142">
        <v>41128</v>
      </c>
      <c r="J13" s="48"/>
      <c r="K13" s="9"/>
      <c r="L13" s="9"/>
    </row>
    <row r="14" spans="1:12" x14ac:dyDescent="0.35">
      <c r="A14" s="42" t="s">
        <v>1180</v>
      </c>
      <c r="B14" s="57" t="s">
        <v>1181</v>
      </c>
      <c r="C14" s="2">
        <v>533.26</v>
      </c>
      <c r="D14" s="119">
        <v>533.26</v>
      </c>
      <c r="E14" s="49"/>
      <c r="F14" s="101">
        <v>0</v>
      </c>
      <c r="G14" s="139">
        <v>41142</v>
      </c>
      <c r="H14" s="56" t="s">
        <v>94</v>
      </c>
      <c r="I14" s="142">
        <v>41142</v>
      </c>
      <c r="J14" s="48"/>
      <c r="K14" s="9"/>
      <c r="L14" s="9"/>
    </row>
    <row r="15" spans="1:12" x14ac:dyDescent="0.35">
      <c r="A15" s="42" t="s">
        <v>1182</v>
      </c>
      <c r="B15" s="57" t="s">
        <v>1183</v>
      </c>
      <c r="C15" s="2">
        <v>16971</v>
      </c>
      <c r="D15" s="119">
        <v>1000</v>
      </c>
      <c r="E15" s="2"/>
      <c r="F15" s="268">
        <v>15971</v>
      </c>
      <c r="G15" s="139">
        <v>41179</v>
      </c>
      <c r="H15" s="58" t="s">
        <v>94</v>
      </c>
      <c r="I15" s="142">
        <v>41180</v>
      </c>
      <c r="J15" s="48"/>
      <c r="K15" s="9"/>
      <c r="L15" s="9"/>
    </row>
    <row r="16" spans="1:12" x14ac:dyDescent="0.35">
      <c r="A16" s="42" t="s">
        <v>1184</v>
      </c>
      <c r="B16" s="57" t="s">
        <v>1185</v>
      </c>
      <c r="C16" s="2">
        <v>5130</v>
      </c>
      <c r="D16" s="119">
        <v>2565</v>
      </c>
      <c r="E16" s="2"/>
      <c r="F16" s="268">
        <v>2565</v>
      </c>
      <c r="G16" s="139">
        <v>41192</v>
      </c>
      <c r="H16" s="58" t="s">
        <v>94</v>
      </c>
      <c r="I16" s="140"/>
      <c r="J16" s="48"/>
      <c r="K16" s="9"/>
      <c r="L16" s="9"/>
    </row>
    <row r="17" spans="1:12" x14ac:dyDescent="0.35">
      <c r="A17" s="42" t="s">
        <v>1186</v>
      </c>
      <c r="B17" s="57" t="s">
        <v>1187</v>
      </c>
      <c r="C17" s="2">
        <v>55000</v>
      </c>
      <c r="D17" s="119">
        <v>9999</v>
      </c>
      <c r="E17" s="2"/>
      <c r="F17" s="268">
        <v>45001</v>
      </c>
      <c r="G17" s="139">
        <v>41267</v>
      </c>
      <c r="H17" s="58" t="s">
        <v>94</v>
      </c>
      <c r="I17" s="140"/>
      <c r="J17" s="48"/>
      <c r="K17" s="9"/>
      <c r="L17" s="9"/>
    </row>
    <row r="18" spans="1:12" x14ac:dyDescent="0.35">
      <c r="A18" s="53" t="s">
        <v>1188</v>
      </c>
      <c r="B18" s="55" t="s">
        <v>1189</v>
      </c>
      <c r="C18" s="2">
        <v>5254</v>
      </c>
      <c r="D18" s="119">
        <v>2250</v>
      </c>
      <c r="E18" s="2"/>
      <c r="F18" s="266">
        <v>3004</v>
      </c>
      <c r="G18" s="140">
        <v>41218</v>
      </c>
      <c r="H18" s="56" t="s">
        <v>94</v>
      </c>
      <c r="I18" s="140"/>
      <c r="J18" s="48"/>
      <c r="K18" s="9"/>
      <c r="L18" s="9"/>
    </row>
    <row r="19" spans="1:12" x14ac:dyDescent="0.35">
      <c r="A19" s="42" t="s">
        <v>1190</v>
      </c>
      <c r="B19" s="112" t="s">
        <v>1191</v>
      </c>
      <c r="C19" s="2">
        <v>4878</v>
      </c>
      <c r="D19" s="119">
        <v>2291</v>
      </c>
      <c r="E19" s="2"/>
      <c r="F19" s="268">
        <v>2587</v>
      </c>
      <c r="G19" s="139">
        <v>41261</v>
      </c>
      <c r="H19" s="58" t="s">
        <v>94</v>
      </c>
      <c r="I19" s="140"/>
      <c r="J19" s="48"/>
      <c r="K19" s="9"/>
      <c r="L19" s="9"/>
    </row>
    <row r="20" spans="1:12" x14ac:dyDescent="0.35">
      <c r="A20" s="42" t="s">
        <v>1192</v>
      </c>
      <c r="B20" s="112" t="s">
        <v>1193</v>
      </c>
      <c r="C20" s="2">
        <v>512.79999999999995</v>
      </c>
      <c r="D20" s="119">
        <v>500</v>
      </c>
      <c r="E20" s="2"/>
      <c r="F20" s="268">
        <v>12.8</v>
      </c>
      <c r="G20" s="139">
        <v>41261</v>
      </c>
      <c r="H20" s="58" t="s">
        <v>94</v>
      </c>
      <c r="I20" s="140"/>
      <c r="J20" s="50"/>
      <c r="K20" s="9"/>
      <c r="L20" s="9"/>
    </row>
    <row r="21" spans="1:12" x14ac:dyDescent="0.35">
      <c r="A21" s="42" t="s">
        <v>1194</v>
      </c>
      <c r="B21" s="112" t="s">
        <v>1195</v>
      </c>
      <c r="C21" s="2">
        <v>1500</v>
      </c>
      <c r="D21" s="119">
        <v>500</v>
      </c>
      <c r="E21" s="2"/>
      <c r="F21" s="268">
        <v>1000</v>
      </c>
      <c r="G21" s="139">
        <v>41612</v>
      </c>
      <c r="H21" s="58"/>
      <c r="I21" s="142"/>
      <c r="J21" s="50"/>
      <c r="K21" s="9"/>
      <c r="L21" s="9"/>
    </row>
    <row r="22" spans="1:12" x14ac:dyDescent="0.35">
      <c r="A22" s="42" t="s">
        <v>1196</v>
      </c>
      <c r="B22" s="57" t="s">
        <v>1197</v>
      </c>
      <c r="C22" s="2"/>
      <c r="D22" s="119">
        <v>400</v>
      </c>
      <c r="E22" s="2"/>
      <c r="F22" s="268"/>
      <c r="G22" s="139"/>
      <c r="H22" s="58"/>
      <c r="I22" s="140"/>
      <c r="J22" s="50"/>
      <c r="K22" s="9"/>
      <c r="L22" s="9"/>
    </row>
    <row r="23" spans="1:12" x14ac:dyDescent="0.35">
      <c r="A23" s="42" t="s">
        <v>1198</v>
      </c>
      <c r="B23" s="55" t="s">
        <v>1199</v>
      </c>
      <c r="C23" s="2">
        <v>375</v>
      </c>
      <c r="D23" s="415">
        <v>375</v>
      </c>
      <c r="E23" s="2"/>
      <c r="F23" s="268">
        <v>0</v>
      </c>
      <c r="G23" s="139">
        <v>41179</v>
      </c>
      <c r="H23" s="58" t="s">
        <v>94</v>
      </c>
      <c r="I23" s="140">
        <v>41179</v>
      </c>
      <c r="J23" s="50"/>
      <c r="K23" s="9"/>
      <c r="L23" s="9"/>
    </row>
    <row r="24" spans="1:12" x14ac:dyDescent="0.35">
      <c r="A24" s="42" t="s">
        <v>1200</v>
      </c>
      <c r="B24" s="55" t="s">
        <v>1201</v>
      </c>
      <c r="C24" s="2">
        <v>525.4</v>
      </c>
      <c r="D24" s="119">
        <v>525.4</v>
      </c>
      <c r="E24" s="2"/>
      <c r="F24" s="268">
        <v>0</v>
      </c>
      <c r="G24" s="139"/>
      <c r="H24" s="58"/>
      <c r="I24" s="140"/>
      <c r="J24" s="50"/>
      <c r="K24" s="9"/>
      <c r="L24" s="9"/>
    </row>
    <row r="25" spans="1:12" x14ac:dyDescent="0.35">
      <c r="A25" s="42" t="s">
        <v>1202</v>
      </c>
      <c r="B25" s="57" t="s">
        <v>1203</v>
      </c>
      <c r="C25" s="2">
        <v>105</v>
      </c>
      <c r="D25" s="106">
        <v>105</v>
      </c>
      <c r="E25" s="2"/>
      <c r="F25" s="268">
        <v>0</v>
      </c>
      <c r="G25" s="139">
        <v>41039</v>
      </c>
      <c r="H25" s="58" t="s">
        <v>94</v>
      </c>
      <c r="I25" s="140">
        <v>41053</v>
      </c>
      <c r="J25" s="50"/>
      <c r="K25" s="9"/>
      <c r="L25" s="9"/>
    </row>
    <row r="26" spans="1:12" x14ac:dyDescent="0.35">
      <c r="A26" s="42" t="s">
        <v>1204</v>
      </c>
      <c r="B26" s="57" t="s">
        <v>1205</v>
      </c>
      <c r="C26" s="2">
        <v>950</v>
      </c>
      <c r="D26" s="106">
        <v>250</v>
      </c>
      <c r="E26" s="2"/>
      <c r="F26" s="268">
        <v>700</v>
      </c>
      <c r="G26" s="139">
        <v>41309</v>
      </c>
      <c r="H26" s="58" t="s">
        <v>94</v>
      </c>
      <c r="I26" s="140"/>
      <c r="J26" s="50"/>
      <c r="K26" s="9"/>
      <c r="L26" s="9"/>
    </row>
    <row r="27" spans="1:12" x14ac:dyDescent="0.35">
      <c r="A27" s="42" t="s">
        <v>1168</v>
      </c>
      <c r="B27" s="57" t="s">
        <v>1206</v>
      </c>
      <c r="C27" s="2">
        <v>5000</v>
      </c>
      <c r="D27" s="106">
        <v>3000</v>
      </c>
      <c r="E27" s="2"/>
      <c r="F27" s="268">
        <v>1789</v>
      </c>
      <c r="G27" s="45">
        <v>41347</v>
      </c>
      <c r="H27" s="56" t="s">
        <v>94</v>
      </c>
      <c r="I27" s="140"/>
      <c r="J27" s="50"/>
      <c r="K27" s="9"/>
      <c r="L27" s="9"/>
    </row>
    <row r="28" spans="1:12" x14ac:dyDescent="0.35">
      <c r="A28" s="42" t="s">
        <v>1207</v>
      </c>
      <c r="B28" s="55" t="s">
        <v>1208</v>
      </c>
      <c r="C28" s="2"/>
      <c r="D28" s="106">
        <v>9999</v>
      </c>
      <c r="E28" s="2"/>
      <c r="F28" s="268"/>
      <c r="G28" s="139"/>
      <c r="H28" s="58"/>
      <c r="I28" s="139"/>
      <c r="J28" s="50"/>
      <c r="K28" s="9"/>
      <c r="L28" s="9"/>
    </row>
    <row r="29" spans="1:12" x14ac:dyDescent="0.35">
      <c r="A29" s="42" t="s">
        <v>1207</v>
      </c>
      <c r="B29" s="57" t="s">
        <v>1209</v>
      </c>
      <c r="C29" s="2">
        <v>4288.5600000000004</v>
      </c>
      <c r="D29" s="416">
        <v>4288</v>
      </c>
      <c r="E29" s="2"/>
      <c r="F29" s="268" t="s">
        <v>945</v>
      </c>
      <c r="G29" s="139">
        <v>41355</v>
      </c>
      <c r="H29" s="58" t="s">
        <v>94</v>
      </c>
      <c r="I29" s="140" t="s">
        <v>1210</v>
      </c>
      <c r="J29" s="50"/>
      <c r="K29" s="9"/>
      <c r="L29" s="9"/>
    </row>
    <row r="30" spans="1:12" x14ac:dyDescent="0.35">
      <c r="A30" s="42" t="s">
        <v>1211</v>
      </c>
      <c r="B30" s="57" t="s">
        <v>1212</v>
      </c>
      <c r="C30" s="2"/>
      <c r="D30" s="416">
        <v>1000</v>
      </c>
      <c r="E30" s="2"/>
      <c r="F30" s="268"/>
      <c r="G30" s="139">
        <v>41361</v>
      </c>
      <c r="H30" s="58" t="s">
        <v>94</v>
      </c>
      <c r="I30" s="140"/>
      <c r="J30" s="60"/>
      <c r="K30" s="9"/>
      <c r="L30" s="9"/>
    </row>
    <row r="31" spans="1:12" x14ac:dyDescent="0.35">
      <c r="A31" s="42" t="s">
        <v>1213</v>
      </c>
      <c r="B31" s="57" t="s">
        <v>1214</v>
      </c>
      <c r="C31" s="2"/>
      <c r="D31" s="416">
        <v>200</v>
      </c>
      <c r="E31" s="2"/>
      <c r="F31" s="268"/>
      <c r="G31" s="139">
        <v>41367</v>
      </c>
      <c r="H31" s="58" t="s">
        <v>94</v>
      </c>
      <c r="I31" s="140"/>
      <c r="J31" s="60"/>
      <c r="K31" s="9"/>
      <c r="L31" s="9"/>
    </row>
    <row r="32" spans="1:12" x14ac:dyDescent="0.35">
      <c r="A32" s="42" t="s">
        <v>1215</v>
      </c>
      <c r="B32" s="417" t="s">
        <v>1216</v>
      </c>
      <c r="C32" s="2"/>
      <c r="D32" s="106">
        <v>940.95</v>
      </c>
      <c r="E32" s="2"/>
      <c r="F32" s="268"/>
      <c r="G32" s="139"/>
      <c r="H32" s="58"/>
      <c r="I32" s="140"/>
      <c r="J32" s="60"/>
      <c r="K32" s="9"/>
      <c r="L32" s="9"/>
    </row>
    <row r="33" spans="1:12" x14ac:dyDescent="0.35">
      <c r="A33" s="42" t="s">
        <v>1217</v>
      </c>
      <c r="B33" s="141" t="s">
        <v>1218</v>
      </c>
      <c r="C33" s="2"/>
      <c r="D33" s="106">
        <v>140</v>
      </c>
      <c r="E33" s="2"/>
      <c r="F33" s="268"/>
      <c r="G33" s="139">
        <v>41367</v>
      </c>
      <c r="H33" s="58" t="s">
        <v>94</v>
      </c>
      <c r="I33" s="140"/>
      <c r="J33" s="60"/>
      <c r="K33" s="9"/>
      <c r="L33" s="9"/>
    </row>
    <row r="34" spans="1:12" x14ac:dyDescent="0.35">
      <c r="A34" s="42" t="s">
        <v>1219</v>
      </c>
      <c r="B34" s="141" t="s">
        <v>1220</v>
      </c>
      <c r="C34" s="2"/>
      <c r="D34" s="106">
        <v>480</v>
      </c>
      <c r="E34" s="2"/>
      <c r="F34" s="268"/>
      <c r="G34" s="139">
        <v>41367</v>
      </c>
      <c r="H34" s="58" t="s">
        <v>94</v>
      </c>
      <c r="I34" s="140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E1348-6527-49E6-8186-51388E20D537}">
  <dimension ref="A1:L40"/>
  <sheetViews>
    <sheetView workbookViewId="0">
      <selection activeCell="F21" sqref="F21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19'!A2</f>
        <v>WARD DISCRETIONARY BUDGETS  2012/13</v>
      </c>
      <c r="B2" s="79"/>
      <c r="C2" s="614" t="s">
        <v>42</v>
      </c>
      <c r="D2" s="614"/>
      <c r="E2" s="615"/>
      <c r="F2" s="89">
        <f>SUM(I2-D5)</f>
        <v>766.15000000000146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69</v>
      </c>
      <c r="B3" s="11" t="s">
        <v>64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33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58892.85</v>
      </c>
      <c r="E5" s="13"/>
      <c r="F5" s="88">
        <f>SUM(F8:F50)</f>
        <v>466725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418" t="s">
        <v>1221</v>
      </c>
      <c r="B8" s="270" t="s">
        <v>1222</v>
      </c>
      <c r="C8" s="419">
        <v>1075</v>
      </c>
      <c r="D8" s="420">
        <v>250</v>
      </c>
      <c r="E8" s="419"/>
      <c r="F8" s="419">
        <v>825</v>
      </c>
      <c r="G8" s="421">
        <v>41044</v>
      </c>
      <c r="H8" s="180" t="s">
        <v>94</v>
      </c>
      <c r="I8" s="176" t="s">
        <v>1221</v>
      </c>
      <c r="J8" s="138"/>
      <c r="K8" s="9"/>
      <c r="L8" s="9"/>
    </row>
    <row r="9" spans="1:12" x14ac:dyDescent="0.35">
      <c r="A9" s="193" t="s">
        <v>1223</v>
      </c>
      <c r="B9" s="41" t="s">
        <v>1224</v>
      </c>
      <c r="C9" s="422">
        <v>50000</v>
      </c>
      <c r="D9" s="422">
        <v>2500</v>
      </c>
      <c r="E9" s="422"/>
      <c r="F9" s="422">
        <v>47500</v>
      </c>
      <c r="G9" s="423">
        <v>41152</v>
      </c>
      <c r="H9" s="149" t="s">
        <v>94</v>
      </c>
      <c r="I9" s="112" t="s">
        <v>1223</v>
      </c>
      <c r="J9" s="48"/>
      <c r="K9" s="9"/>
      <c r="L9" s="9"/>
    </row>
    <row r="10" spans="1:12" x14ac:dyDescent="0.35">
      <c r="A10" s="183" t="s">
        <v>1225</v>
      </c>
      <c r="B10" s="40" t="s">
        <v>1226</v>
      </c>
      <c r="C10" s="422">
        <v>10000</v>
      </c>
      <c r="D10" s="422">
        <v>10000</v>
      </c>
      <c r="E10" s="422"/>
      <c r="F10" s="422">
        <v>0</v>
      </c>
      <c r="G10" s="189">
        <v>41208</v>
      </c>
      <c r="H10" s="155" t="s">
        <v>94</v>
      </c>
      <c r="I10" s="99" t="s">
        <v>1225</v>
      </c>
      <c r="J10" s="50"/>
      <c r="K10" s="9"/>
      <c r="L10" s="9"/>
    </row>
    <row r="11" spans="1:12" x14ac:dyDescent="0.35">
      <c r="A11" s="183" t="s">
        <v>1227</v>
      </c>
      <c r="B11" s="40" t="s">
        <v>1228</v>
      </c>
      <c r="C11" s="422">
        <v>200</v>
      </c>
      <c r="D11" s="422">
        <v>200</v>
      </c>
      <c r="E11" s="422"/>
      <c r="F11" s="422">
        <v>0</v>
      </c>
      <c r="G11" s="189">
        <v>41226</v>
      </c>
      <c r="H11" s="155" t="s">
        <v>94</v>
      </c>
      <c r="I11" s="99" t="s">
        <v>1227</v>
      </c>
      <c r="J11" s="48"/>
      <c r="K11" s="9"/>
      <c r="L11" s="9"/>
    </row>
    <row r="12" spans="1:12" x14ac:dyDescent="0.35">
      <c r="A12" s="183" t="s">
        <v>1229</v>
      </c>
      <c r="B12" s="40" t="s">
        <v>875</v>
      </c>
      <c r="C12" s="424">
        <v>47200</v>
      </c>
      <c r="D12" s="422">
        <v>1600</v>
      </c>
      <c r="E12" s="422"/>
      <c r="F12" s="422">
        <v>45600</v>
      </c>
      <c r="G12" s="149">
        <v>40937</v>
      </c>
      <c r="H12" s="155" t="s">
        <v>94</v>
      </c>
      <c r="I12" s="99" t="s">
        <v>1229</v>
      </c>
      <c r="J12" s="48"/>
      <c r="K12" s="9"/>
      <c r="L12" s="9"/>
    </row>
    <row r="13" spans="1:12" x14ac:dyDescent="0.35">
      <c r="A13" s="218" t="s">
        <v>1230</v>
      </c>
      <c r="B13" s="44" t="s">
        <v>1231</v>
      </c>
      <c r="C13" s="185">
        <v>190000</v>
      </c>
      <c r="D13" s="192">
        <v>5100</v>
      </c>
      <c r="E13" s="185"/>
      <c r="F13" s="185">
        <v>184900</v>
      </c>
      <c r="G13" s="187">
        <v>41304</v>
      </c>
      <c r="H13" s="160" t="s">
        <v>94</v>
      </c>
      <c r="I13" s="408" t="s">
        <v>1230</v>
      </c>
      <c r="J13" s="48"/>
      <c r="K13" s="9"/>
      <c r="L13" s="9"/>
    </row>
    <row r="14" spans="1:12" x14ac:dyDescent="0.35">
      <c r="A14" s="218" t="s">
        <v>1232</v>
      </c>
      <c r="B14" s="40" t="s">
        <v>1233</v>
      </c>
      <c r="C14" s="185">
        <v>190000</v>
      </c>
      <c r="D14" s="192">
        <v>6600</v>
      </c>
      <c r="E14" s="185"/>
      <c r="F14" s="422">
        <v>183400</v>
      </c>
      <c r="G14" s="189">
        <v>41305</v>
      </c>
      <c r="H14" s="160" t="s">
        <v>94</v>
      </c>
      <c r="I14" s="408" t="s">
        <v>1232</v>
      </c>
      <c r="J14" s="48"/>
      <c r="K14" s="9"/>
      <c r="L14" s="9"/>
    </row>
    <row r="15" spans="1:12" x14ac:dyDescent="0.35">
      <c r="A15" s="218" t="s">
        <v>1234</v>
      </c>
      <c r="B15" s="40" t="s">
        <v>1235</v>
      </c>
      <c r="C15" s="185">
        <v>4000</v>
      </c>
      <c r="D15" s="185">
        <v>4000</v>
      </c>
      <c r="E15" s="185"/>
      <c r="F15" s="191">
        <v>0</v>
      </c>
      <c r="G15" s="189">
        <v>41325</v>
      </c>
      <c r="H15" s="160" t="s">
        <v>94</v>
      </c>
      <c r="I15" s="408" t="s">
        <v>1234</v>
      </c>
      <c r="J15" s="50"/>
      <c r="K15" s="9"/>
      <c r="L15" s="9"/>
    </row>
    <row r="16" spans="1:12" x14ac:dyDescent="0.35">
      <c r="A16" s="183" t="s">
        <v>1236</v>
      </c>
      <c r="B16" s="40" t="s">
        <v>1237</v>
      </c>
      <c r="C16" s="185">
        <v>1834</v>
      </c>
      <c r="D16" s="425">
        <v>1834</v>
      </c>
      <c r="E16" s="186"/>
      <c r="F16" s="191">
        <v>0</v>
      </c>
      <c r="G16" s="189">
        <v>41325</v>
      </c>
      <c r="H16" s="160" t="s">
        <v>94</v>
      </c>
      <c r="I16" s="99" t="s">
        <v>1236</v>
      </c>
      <c r="J16" s="50"/>
      <c r="K16" s="9"/>
      <c r="L16" s="9"/>
    </row>
    <row r="17" spans="1:12" x14ac:dyDescent="0.35">
      <c r="A17" s="193" t="s">
        <v>1238</v>
      </c>
      <c r="B17" s="264" t="s">
        <v>1239</v>
      </c>
      <c r="C17" s="425">
        <v>2829.25</v>
      </c>
      <c r="D17" s="425">
        <v>2829.25</v>
      </c>
      <c r="E17" s="186"/>
      <c r="F17" s="191">
        <v>0</v>
      </c>
      <c r="G17" s="189">
        <v>41333</v>
      </c>
      <c r="H17" s="426" t="s">
        <v>94</v>
      </c>
      <c r="I17" s="112" t="s">
        <v>1238</v>
      </c>
      <c r="J17" s="50"/>
      <c r="K17" s="9"/>
      <c r="L17" s="9"/>
    </row>
    <row r="18" spans="1:12" x14ac:dyDescent="0.35">
      <c r="A18" s="218" t="s">
        <v>1240</v>
      </c>
      <c r="B18" s="44" t="s">
        <v>1241</v>
      </c>
      <c r="C18" s="185">
        <v>14000</v>
      </c>
      <c r="D18" s="192">
        <v>14000</v>
      </c>
      <c r="E18" s="185"/>
      <c r="F18" s="191">
        <v>0</v>
      </c>
      <c r="G18" s="189">
        <v>41341</v>
      </c>
      <c r="H18" s="160" t="s">
        <v>94</v>
      </c>
      <c r="I18" s="408" t="s">
        <v>1240</v>
      </c>
      <c r="J18" s="50"/>
      <c r="K18" s="9"/>
      <c r="L18" s="9"/>
    </row>
    <row r="19" spans="1:12" x14ac:dyDescent="0.35">
      <c r="A19" s="218" t="s">
        <v>1242</v>
      </c>
      <c r="B19" s="44" t="s">
        <v>1243</v>
      </c>
      <c r="C19" s="185">
        <v>3741</v>
      </c>
      <c r="D19" s="192">
        <v>3741</v>
      </c>
      <c r="E19" s="185"/>
      <c r="F19" s="191">
        <v>0</v>
      </c>
      <c r="G19" s="189">
        <v>41344</v>
      </c>
      <c r="H19" s="160" t="s">
        <v>94</v>
      </c>
      <c r="I19" s="408" t="s">
        <v>1242</v>
      </c>
      <c r="J19" s="50"/>
      <c r="K19" s="9"/>
      <c r="L19" s="9"/>
    </row>
    <row r="20" spans="1:12" x14ac:dyDescent="0.35">
      <c r="A20" s="218" t="s">
        <v>1244</v>
      </c>
      <c r="B20" s="44" t="s">
        <v>1245</v>
      </c>
      <c r="C20" s="185">
        <v>9000</v>
      </c>
      <c r="D20" s="192">
        <v>4500</v>
      </c>
      <c r="E20" s="185"/>
      <c r="F20" s="191">
        <v>4500</v>
      </c>
      <c r="G20" s="189">
        <v>41345</v>
      </c>
      <c r="H20" s="160" t="s">
        <v>94</v>
      </c>
      <c r="I20" s="408" t="s">
        <v>1244</v>
      </c>
      <c r="J20" s="50"/>
      <c r="K20" s="9"/>
      <c r="L20" s="9"/>
    </row>
    <row r="21" spans="1:12" x14ac:dyDescent="0.35">
      <c r="A21" s="218" t="s">
        <v>1246</v>
      </c>
      <c r="B21" s="44" t="s">
        <v>1247</v>
      </c>
      <c r="C21" s="185">
        <v>385.2</v>
      </c>
      <c r="D21" s="192">
        <v>385.2</v>
      </c>
      <c r="E21" s="185"/>
      <c r="F21" s="191">
        <v>0</v>
      </c>
      <c r="G21" s="189">
        <v>41345</v>
      </c>
      <c r="H21" s="160" t="s">
        <v>94</v>
      </c>
      <c r="I21" s="408" t="s">
        <v>1246</v>
      </c>
      <c r="J21" s="50"/>
      <c r="K21" s="9"/>
      <c r="L21" s="9"/>
    </row>
    <row r="22" spans="1:12" x14ac:dyDescent="0.35">
      <c r="A22" s="262" t="s">
        <v>1248</v>
      </c>
      <c r="B22" s="44" t="s">
        <v>1249</v>
      </c>
      <c r="C22" s="2">
        <v>1353.4</v>
      </c>
      <c r="D22" s="263">
        <v>1353.4</v>
      </c>
      <c r="E22" s="2"/>
      <c r="F22" s="268">
        <v>0</v>
      </c>
      <c r="G22" s="271">
        <v>41367</v>
      </c>
      <c r="H22" s="58" t="s">
        <v>94</v>
      </c>
      <c r="I22" s="98" t="s">
        <v>1248</v>
      </c>
      <c r="J22" s="50"/>
      <c r="K22" s="9"/>
      <c r="L22" s="9"/>
    </row>
    <row r="23" spans="1:12" x14ac:dyDescent="0.35">
      <c r="A23" s="42"/>
      <c r="B23" s="40"/>
      <c r="C23" s="410"/>
      <c r="D23" s="410"/>
      <c r="E23" s="2"/>
      <c r="F23" s="410"/>
      <c r="G23" s="52"/>
      <c r="H23" s="46"/>
      <c r="I23" s="47"/>
      <c r="J23" s="50"/>
      <c r="K23" s="9"/>
      <c r="L23" s="9"/>
    </row>
    <row r="24" spans="1:12" x14ac:dyDescent="0.35">
      <c r="A24" s="42"/>
      <c r="B24" s="40"/>
      <c r="C24" s="70"/>
      <c r="D24" s="70"/>
      <c r="E24" s="2"/>
      <c r="F24" s="70"/>
      <c r="G24" s="52"/>
      <c r="H24" s="46"/>
      <c r="I24" s="47"/>
      <c r="J24" s="50"/>
      <c r="K24" s="9"/>
      <c r="L24" s="9"/>
    </row>
    <row r="25" spans="1:12" x14ac:dyDescent="0.35">
      <c r="A25" s="53"/>
      <c r="B25" s="55"/>
      <c r="C25" s="70"/>
      <c r="D25" s="70"/>
      <c r="E25" s="2"/>
      <c r="F25" s="71"/>
      <c r="G25" s="45"/>
      <c r="H25" s="56"/>
      <c r="I25" s="47"/>
      <c r="J25" s="50"/>
      <c r="K25" s="9"/>
      <c r="L25" s="9"/>
    </row>
    <row r="26" spans="1:12" x14ac:dyDescent="0.35">
      <c r="A26" s="42"/>
      <c r="B26" s="57"/>
      <c r="C26" s="70"/>
      <c r="D26" s="70"/>
      <c r="E26" s="2"/>
      <c r="F26" s="70"/>
      <c r="G26" s="45"/>
      <c r="H26" s="58"/>
      <c r="I26" s="47"/>
      <c r="J26" s="50"/>
      <c r="K26" s="9"/>
      <c r="L26" s="9"/>
    </row>
    <row r="27" spans="1:12" x14ac:dyDescent="0.35">
      <c r="A27" s="42"/>
      <c r="B27" s="57"/>
      <c r="C27" s="43"/>
      <c r="D27" s="43"/>
      <c r="E27" s="2"/>
      <c r="F27" s="54"/>
      <c r="G27" s="44"/>
      <c r="H27" s="58"/>
      <c r="I27" s="47"/>
      <c r="J27" s="50"/>
      <c r="K27" s="9"/>
      <c r="L27" s="9"/>
    </row>
    <row r="28" spans="1:12" x14ac:dyDescent="0.35">
      <c r="A28" s="42"/>
      <c r="B28" s="57"/>
      <c r="C28" s="43"/>
      <c r="D28" s="43"/>
      <c r="E28" s="2"/>
      <c r="F28" s="54"/>
      <c r="G28" s="44"/>
      <c r="H28" s="58"/>
      <c r="I28" s="47"/>
      <c r="J28" s="50"/>
      <c r="K28" s="9"/>
      <c r="L28" s="9"/>
    </row>
    <row r="29" spans="1:12" x14ac:dyDescent="0.35">
      <c r="A29" s="42"/>
      <c r="B29" s="57"/>
      <c r="C29" s="43"/>
      <c r="D29" s="43"/>
      <c r="E29" s="2"/>
      <c r="F29" s="54"/>
      <c r="G29" s="44"/>
      <c r="H29" s="58"/>
      <c r="I29" s="47"/>
      <c r="J29" s="50"/>
      <c r="K29" s="9"/>
      <c r="L29" s="9"/>
    </row>
    <row r="30" spans="1:12" x14ac:dyDescent="0.35">
      <c r="A30" s="59"/>
      <c r="B30" s="44"/>
      <c r="C30" s="44"/>
      <c r="D30" s="44"/>
      <c r="E30" s="44"/>
      <c r="F30" s="44"/>
      <c r="G30" s="44"/>
      <c r="H30" s="44"/>
      <c r="I30" s="44"/>
      <c r="J30" s="60"/>
      <c r="K30" s="9"/>
      <c r="L30" s="9"/>
    </row>
    <row r="31" spans="1:12" x14ac:dyDescent="0.35">
      <c r="A31" s="59"/>
      <c r="B31" s="44"/>
      <c r="C31" s="44"/>
      <c r="D31" s="44"/>
      <c r="E31" s="44"/>
      <c r="F31" s="44"/>
      <c r="G31" s="44"/>
      <c r="H31" s="44"/>
      <c r="I31" s="44"/>
      <c r="J31" s="60"/>
      <c r="K31" s="9"/>
      <c r="L31" s="9"/>
    </row>
    <row r="32" spans="1:12" x14ac:dyDescent="0.35">
      <c r="A32" s="59"/>
      <c r="B32" s="44"/>
      <c r="C32" s="44"/>
      <c r="D32" s="44"/>
      <c r="E32" s="44"/>
      <c r="F32" s="44"/>
      <c r="G32" s="44"/>
      <c r="H32" s="44"/>
      <c r="I32" s="44"/>
      <c r="J32" s="60"/>
      <c r="K32" s="9"/>
      <c r="L32" s="9"/>
    </row>
    <row r="33" spans="1:12" x14ac:dyDescent="0.35">
      <c r="A33" s="59"/>
      <c r="B33" s="44"/>
      <c r="C33" s="44"/>
      <c r="D33" s="44"/>
      <c r="E33" s="44"/>
      <c r="F33" s="44"/>
      <c r="G33" s="44"/>
      <c r="H33" s="44"/>
      <c r="I33" s="44"/>
      <c r="J33" s="60"/>
      <c r="K33" s="9"/>
      <c r="L33" s="9"/>
    </row>
    <row r="34" spans="1:12" x14ac:dyDescent="0.35">
      <c r="A34" s="59"/>
      <c r="B34" s="44"/>
      <c r="C34" s="44"/>
      <c r="D34" s="44"/>
      <c r="E34" s="44"/>
      <c r="F34" s="44"/>
      <c r="G34" s="44"/>
      <c r="H34" s="44"/>
      <c r="I34" s="44"/>
      <c r="J34" s="60"/>
      <c r="K34" s="9"/>
      <c r="L34" s="9"/>
    </row>
    <row r="35" spans="1:12" ht="15" thickBot="1" x14ac:dyDescent="0.4">
      <c r="A35" s="61"/>
      <c r="B35" s="62"/>
      <c r="C35" s="62"/>
      <c r="D35" s="62"/>
      <c r="E35" s="62"/>
      <c r="F35" s="62"/>
      <c r="G35" s="62"/>
      <c r="H35" s="62"/>
      <c r="I35" s="62"/>
      <c r="J35" s="63"/>
      <c r="K35" s="9"/>
      <c r="L35" s="9"/>
    </row>
    <row r="36" spans="1:12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</row>
    <row r="37" spans="1:12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35">
      <c r="A40" s="72"/>
      <c r="B40" s="72"/>
      <c r="C40" s="72"/>
      <c r="D40" s="72"/>
      <c r="E40" s="72"/>
      <c r="F40" s="72"/>
      <c r="G40" s="72"/>
      <c r="H40" s="72"/>
      <c r="I40" s="72"/>
      <c r="J40" s="72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2910-59B9-4851-BD44-875C7E10DD1E}">
  <dimension ref="A1:L51"/>
  <sheetViews>
    <sheetView workbookViewId="0">
      <selection activeCell="F26" sqref="F26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5" max="5" width="10.453125" bestFit="1" customWidth="1"/>
    <col min="6" max="6" width="18.453125" customWidth="1"/>
    <col min="7" max="7" width="15.81640625" customWidth="1"/>
    <col min="8" max="8" width="13.26953125" customWidth="1"/>
    <col min="9" max="9" width="17.26953125" customWidth="1"/>
    <col min="10" max="10" width="11.26953125" bestFit="1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20'!A2</f>
        <v>WARD DISCRETIONARY BUDGETS  2012/13</v>
      </c>
      <c r="B2" s="79"/>
      <c r="C2" s="614" t="s">
        <v>42</v>
      </c>
      <c r="D2" s="614"/>
      <c r="E2" s="615"/>
      <c r="F2" s="89">
        <f>SUM(I2-D5)</f>
        <v>0.63000000000465661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68</v>
      </c>
      <c r="B3" s="11" t="s">
        <v>65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63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SUM(D8:D51)</f>
        <v>59658.369999999995</v>
      </c>
      <c r="E5" s="13"/>
      <c r="F5" s="88">
        <f>SUM(F8:F50)</f>
        <v>452515.63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427" t="s">
        <v>1250</v>
      </c>
      <c r="B8" s="260" t="s">
        <v>1251</v>
      </c>
      <c r="C8" s="428">
        <v>59300</v>
      </c>
      <c r="D8" s="429">
        <v>190.92</v>
      </c>
      <c r="E8" s="430"/>
      <c r="F8" s="234">
        <v>59109.08</v>
      </c>
      <c r="G8" s="414">
        <v>41037</v>
      </c>
      <c r="H8" s="235" t="s">
        <v>94</v>
      </c>
      <c r="I8" s="272"/>
      <c r="J8" s="273"/>
      <c r="K8" s="9"/>
      <c r="L8" s="9"/>
    </row>
    <row r="9" spans="1:12" x14ac:dyDescent="0.35">
      <c r="A9" s="431" t="s">
        <v>1252</v>
      </c>
      <c r="B9" s="40" t="s">
        <v>1253</v>
      </c>
      <c r="C9" s="432">
        <v>800</v>
      </c>
      <c r="D9" s="429">
        <v>800</v>
      </c>
      <c r="E9" s="429"/>
      <c r="F9" s="2">
        <v>0</v>
      </c>
      <c r="G9" s="142">
        <v>41039</v>
      </c>
      <c r="H9" s="56" t="s">
        <v>94</v>
      </c>
      <c r="I9" s="274"/>
      <c r="J9" s="275"/>
      <c r="K9" s="9"/>
      <c r="L9" s="9"/>
    </row>
    <row r="10" spans="1:12" x14ac:dyDescent="0.35">
      <c r="A10" s="431" t="s">
        <v>1254</v>
      </c>
      <c r="B10" s="40" t="s">
        <v>1255</v>
      </c>
      <c r="C10" s="432">
        <v>100000</v>
      </c>
      <c r="D10" s="429">
        <v>10000</v>
      </c>
      <c r="E10" s="429"/>
      <c r="F10" s="2">
        <v>90000</v>
      </c>
      <c r="G10" s="142">
        <v>41043</v>
      </c>
      <c r="H10" s="56" t="s">
        <v>94</v>
      </c>
      <c r="I10" s="274"/>
      <c r="J10" s="276"/>
      <c r="K10" s="9"/>
      <c r="L10" s="9"/>
    </row>
    <row r="11" spans="1:12" x14ac:dyDescent="0.35">
      <c r="A11" s="431" t="s">
        <v>1256</v>
      </c>
      <c r="B11" s="40" t="s">
        <v>1257</v>
      </c>
      <c r="C11" s="432">
        <v>5745</v>
      </c>
      <c r="D11" s="429">
        <v>750</v>
      </c>
      <c r="E11" s="429"/>
      <c r="F11" s="2">
        <v>4995</v>
      </c>
      <c r="G11" s="149">
        <v>41054</v>
      </c>
      <c r="H11" s="56" t="s">
        <v>94</v>
      </c>
      <c r="I11" s="274"/>
      <c r="J11" s="276"/>
      <c r="K11" s="9"/>
      <c r="L11" s="9"/>
    </row>
    <row r="12" spans="1:12" x14ac:dyDescent="0.35">
      <c r="A12" s="431" t="s">
        <v>1258</v>
      </c>
      <c r="B12" s="40" t="s">
        <v>1259</v>
      </c>
      <c r="C12" s="429">
        <v>2600</v>
      </c>
      <c r="D12" s="429">
        <v>750</v>
      </c>
      <c r="E12" s="429"/>
      <c r="F12" s="2">
        <v>1850</v>
      </c>
      <c r="G12" s="149">
        <v>41057</v>
      </c>
      <c r="H12" s="56" t="s">
        <v>94</v>
      </c>
      <c r="I12" s="274"/>
      <c r="J12" s="276"/>
      <c r="K12" s="9"/>
      <c r="L12" s="9"/>
    </row>
    <row r="13" spans="1:12" x14ac:dyDescent="0.35">
      <c r="A13" s="433" t="s">
        <v>1260</v>
      </c>
      <c r="B13" s="434" t="s">
        <v>1261</v>
      </c>
      <c r="C13" s="432">
        <v>2580</v>
      </c>
      <c r="D13" s="429">
        <v>850</v>
      </c>
      <c r="E13" s="429"/>
      <c r="F13" s="2">
        <v>1730</v>
      </c>
      <c r="G13" s="149">
        <v>41057</v>
      </c>
      <c r="H13" s="56" t="s">
        <v>94</v>
      </c>
      <c r="I13" s="95"/>
      <c r="J13" s="96"/>
      <c r="K13" s="9"/>
      <c r="L13" s="9"/>
    </row>
    <row r="14" spans="1:12" x14ac:dyDescent="0.35">
      <c r="A14" s="433" t="s">
        <v>1262</v>
      </c>
      <c r="B14" s="41" t="s">
        <v>1263</v>
      </c>
      <c r="C14" s="432">
        <v>4556</v>
      </c>
      <c r="D14" s="429">
        <v>1000</v>
      </c>
      <c r="E14" s="429"/>
      <c r="F14" s="2">
        <v>3556</v>
      </c>
      <c r="G14" s="149">
        <v>41057</v>
      </c>
      <c r="H14" s="56" t="s">
        <v>94</v>
      </c>
      <c r="I14" s="95"/>
      <c r="J14" s="96"/>
      <c r="K14" s="9"/>
      <c r="L14" s="9"/>
    </row>
    <row r="15" spans="1:12" x14ac:dyDescent="0.35">
      <c r="A15" s="435" t="s">
        <v>1264</v>
      </c>
      <c r="B15" s="40" t="s">
        <v>1265</v>
      </c>
      <c r="C15" s="424">
        <v>925</v>
      </c>
      <c r="D15" s="422">
        <v>100</v>
      </c>
      <c r="E15" s="436"/>
      <c r="F15" s="185">
        <v>825</v>
      </c>
      <c r="G15" s="149">
        <v>41057</v>
      </c>
      <c r="H15" s="155" t="s">
        <v>94</v>
      </c>
      <c r="I15" s="95"/>
      <c r="J15" s="96"/>
      <c r="K15" s="9"/>
      <c r="L15" s="9"/>
    </row>
    <row r="16" spans="1:12" x14ac:dyDescent="0.35">
      <c r="A16" s="435" t="s">
        <v>1266</v>
      </c>
      <c r="B16" s="40" t="s">
        <v>1267</v>
      </c>
      <c r="C16" s="424">
        <v>1035</v>
      </c>
      <c r="D16" s="422">
        <v>975</v>
      </c>
      <c r="E16" s="436"/>
      <c r="F16" s="185">
        <v>60</v>
      </c>
      <c r="G16" s="149">
        <v>41059</v>
      </c>
      <c r="H16" s="155" t="s">
        <v>94</v>
      </c>
      <c r="I16" s="277"/>
      <c r="J16" s="278"/>
      <c r="K16" s="9"/>
      <c r="L16" s="9"/>
    </row>
    <row r="17" spans="1:12" x14ac:dyDescent="0.35">
      <c r="A17" s="431" t="s">
        <v>1268</v>
      </c>
      <c r="B17" s="40" t="s">
        <v>1269</v>
      </c>
      <c r="C17" s="432">
        <v>1350</v>
      </c>
      <c r="D17" s="429">
        <v>1000</v>
      </c>
      <c r="E17" s="429"/>
      <c r="F17" s="2">
        <v>350</v>
      </c>
      <c r="G17" s="142">
        <v>41060</v>
      </c>
      <c r="H17" s="155" t="s">
        <v>94</v>
      </c>
      <c r="I17" s="277"/>
      <c r="J17" s="278"/>
      <c r="K17" s="9"/>
      <c r="L17" s="9"/>
    </row>
    <row r="18" spans="1:12" x14ac:dyDescent="0.35">
      <c r="A18" s="435" t="s">
        <v>1270</v>
      </c>
      <c r="B18" s="40" t="s">
        <v>1271</v>
      </c>
      <c r="C18" s="422">
        <v>750</v>
      </c>
      <c r="D18" s="422">
        <v>500</v>
      </c>
      <c r="E18" s="422"/>
      <c r="F18" s="437">
        <v>250</v>
      </c>
      <c r="G18" s="142">
        <v>41060</v>
      </c>
      <c r="H18" s="155" t="s">
        <v>94</v>
      </c>
      <c r="I18" s="277"/>
      <c r="J18" s="278"/>
      <c r="K18" s="9"/>
      <c r="L18" s="9"/>
    </row>
    <row r="19" spans="1:12" x14ac:dyDescent="0.35">
      <c r="A19" s="431" t="s">
        <v>1272</v>
      </c>
      <c r="B19" s="40" t="s">
        <v>1273</v>
      </c>
      <c r="C19" s="2">
        <v>4870</v>
      </c>
      <c r="D19" s="119">
        <v>750</v>
      </c>
      <c r="E19" s="2"/>
      <c r="F19" s="2">
        <v>4120</v>
      </c>
      <c r="G19" s="271">
        <v>41066</v>
      </c>
      <c r="H19" s="56" t="s">
        <v>94</v>
      </c>
      <c r="I19" s="277"/>
      <c r="J19" s="278"/>
      <c r="K19" s="9"/>
      <c r="L19" s="9"/>
    </row>
    <row r="20" spans="1:12" x14ac:dyDescent="0.35">
      <c r="A20" s="431" t="s">
        <v>1274</v>
      </c>
      <c r="B20" s="40" t="s">
        <v>1275</v>
      </c>
      <c r="C20" s="2">
        <v>2500</v>
      </c>
      <c r="D20" s="119">
        <v>2262.4499999999998</v>
      </c>
      <c r="E20" s="2"/>
      <c r="F20" s="268">
        <v>237.55</v>
      </c>
      <c r="G20" s="139">
        <v>41087</v>
      </c>
      <c r="H20" s="56" t="s">
        <v>94</v>
      </c>
      <c r="I20" s="277"/>
      <c r="J20" s="278"/>
      <c r="K20" s="9"/>
      <c r="L20" s="9"/>
    </row>
    <row r="21" spans="1:12" x14ac:dyDescent="0.35">
      <c r="A21" s="431" t="s">
        <v>1276</v>
      </c>
      <c r="B21" s="40" t="s">
        <v>1277</v>
      </c>
      <c r="C21" s="2">
        <v>1500</v>
      </c>
      <c r="D21" s="119">
        <v>750</v>
      </c>
      <c r="E21" s="44"/>
      <c r="F21" s="268">
        <v>750</v>
      </c>
      <c r="G21" s="139">
        <v>41089</v>
      </c>
      <c r="H21" s="56" t="s">
        <v>94</v>
      </c>
      <c r="I21" s="277"/>
      <c r="J21" s="278"/>
      <c r="K21" s="9"/>
      <c r="L21" s="9"/>
    </row>
    <row r="22" spans="1:12" x14ac:dyDescent="0.35">
      <c r="A22" s="431" t="s">
        <v>1278</v>
      </c>
      <c r="B22" s="40" t="s">
        <v>1279</v>
      </c>
      <c r="C22" s="2">
        <v>800</v>
      </c>
      <c r="D22" s="106">
        <v>400</v>
      </c>
      <c r="E22" s="44"/>
      <c r="F22" s="266">
        <v>400</v>
      </c>
      <c r="G22" s="139">
        <v>41089</v>
      </c>
      <c r="H22" s="56" t="s">
        <v>94</v>
      </c>
      <c r="I22" s="277"/>
      <c r="J22" s="278"/>
      <c r="K22" s="9"/>
      <c r="L22" s="9"/>
    </row>
    <row r="23" spans="1:12" x14ac:dyDescent="0.35">
      <c r="A23" s="431" t="s">
        <v>1280</v>
      </c>
      <c r="B23" s="40" t="s">
        <v>1281</v>
      </c>
      <c r="C23" s="2">
        <v>1000</v>
      </c>
      <c r="D23" s="106">
        <v>700</v>
      </c>
      <c r="E23" s="44"/>
      <c r="F23" s="268">
        <v>300</v>
      </c>
      <c r="G23" s="139">
        <v>41093</v>
      </c>
      <c r="H23" s="56" t="s">
        <v>94</v>
      </c>
      <c r="I23" s="277"/>
      <c r="J23" s="278"/>
      <c r="K23" s="9"/>
      <c r="L23" s="9"/>
    </row>
    <row r="24" spans="1:12" x14ac:dyDescent="0.35">
      <c r="A24" s="431" t="s">
        <v>1282</v>
      </c>
      <c r="B24" s="40" t="s">
        <v>1283</v>
      </c>
      <c r="C24" s="2">
        <v>47600</v>
      </c>
      <c r="D24" s="106">
        <v>2500</v>
      </c>
      <c r="E24" s="44"/>
      <c r="F24" s="268">
        <v>45100</v>
      </c>
      <c r="G24" s="139">
        <v>41093</v>
      </c>
      <c r="H24" s="56" t="s">
        <v>94</v>
      </c>
      <c r="I24" s="277"/>
      <c r="J24" s="278"/>
      <c r="K24" s="9"/>
      <c r="L24" s="9"/>
    </row>
    <row r="25" spans="1:12" x14ac:dyDescent="0.35">
      <c r="A25" s="431" t="s">
        <v>1284</v>
      </c>
      <c r="B25" s="40" t="s">
        <v>1285</v>
      </c>
      <c r="C25" s="2">
        <v>5000</v>
      </c>
      <c r="D25" s="106">
        <v>1500</v>
      </c>
      <c r="E25" s="44"/>
      <c r="F25" s="268">
        <v>3500</v>
      </c>
      <c r="G25" s="139">
        <v>41093</v>
      </c>
      <c r="H25" s="56" t="s">
        <v>94</v>
      </c>
      <c r="I25" s="277"/>
      <c r="J25" s="278"/>
      <c r="K25" s="9"/>
      <c r="L25" s="9"/>
    </row>
    <row r="26" spans="1:12" x14ac:dyDescent="0.35">
      <c r="A26" s="433" t="s">
        <v>1286</v>
      </c>
      <c r="B26" s="55" t="s">
        <v>1287</v>
      </c>
      <c r="C26" s="2">
        <v>37807</v>
      </c>
      <c r="D26" s="106">
        <v>3000</v>
      </c>
      <c r="E26" s="44"/>
      <c r="F26" s="268">
        <v>34807</v>
      </c>
      <c r="G26" s="139">
        <v>41143</v>
      </c>
      <c r="H26" s="56" t="s">
        <v>94</v>
      </c>
      <c r="I26" s="277"/>
      <c r="J26" s="96"/>
      <c r="K26" s="9"/>
      <c r="L26" s="9"/>
    </row>
    <row r="27" spans="1:12" x14ac:dyDescent="0.35">
      <c r="A27" s="433" t="s">
        <v>1288</v>
      </c>
      <c r="B27" s="55" t="s">
        <v>1289</v>
      </c>
      <c r="C27" s="2">
        <v>1100</v>
      </c>
      <c r="D27" s="106">
        <v>1000</v>
      </c>
      <c r="E27" s="44"/>
      <c r="F27" s="268">
        <v>100</v>
      </c>
      <c r="G27" s="139">
        <v>41143</v>
      </c>
      <c r="H27" s="56" t="s">
        <v>94</v>
      </c>
      <c r="I27" s="277"/>
      <c r="J27" s="96"/>
      <c r="K27" s="9"/>
      <c r="L27" s="9"/>
    </row>
    <row r="28" spans="1:12" x14ac:dyDescent="0.35">
      <c r="A28" s="433" t="s">
        <v>1290</v>
      </c>
      <c r="B28" s="55" t="s">
        <v>1291</v>
      </c>
      <c r="C28" s="2">
        <v>2712</v>
      </c>
      <c r="D28" s="106">
        <v>500</v>
      </c>
      <c r="E28" s="44"/>
      <c r="F28" s="268">
        <v>1350</v>
      </c>
      <c r="G28" s="139">
        <v>41143</v>
      </c>
      <c r="H28" s="56" t="s">
        <v>94</v>
      </c>
      <c r="I28" s="130"/>
      <c r="J28" s="96"/>
      <c r="K28" s="9"/>
      <c r="L28" s="9"/>
    </row>
    <row r="29" spans="1:12" x14ac:dyDescent="0.35">
      <c r="A29" s="433" t="s">
        <v>1292</v>
      </c>
      <c r="B29" s="55" t="s">
        <v>1293</v>
      </c>
      <c r="C29" s="2">
        <v>1500</v>
      </c>
      <c r="D29" s="106">
        <v>500</v>
      </c>
      <c r="E29" s="44"/>
      <c r="F29" s="268">
        <v>14500</v>
      </c>
      <c r="G29" s="139">
        <v>41143</v>
      </c>
      <c r="H29" s="56" t="s">
        <v>94</v>
      </c>
      <c r="I29" s="130"/>
      <c r="J29" s="96"/>
      <c r="K29" s="9"/>
      <c r="L29" s="9"/>
    </row>
    <row r="30" spans="1:12" x14ac:dyDescent="0.35">
      <c r="A30" s="433" t="s">
        <v>1294</v>
      </c>
      <c r="B30" s="55" t="s">
        <v>1295</v>
      </c>
      <c r="C30" s="2">
        <v>2527</v>
      </c>
      <c r="D30" s="106">
        <v>527</v>
      </c>
      <c r="E30" s="44"/>
      <c r="F30" s="268">
        <v>2000</v>
      </c>
      <c r="G30" s="139">
        <v>41143</v>
      </c>
      <c r="H30" s="56" t="s">
        <v>94</v>
      </c>
      <c r="I30" s="44"/>
      <c r="J30" s="60"/>
      <c r="K30" s="9"/>
      <c r="L30" s="9"/>
    </row>
    <row r="31" spans="1:12" x14ac:dyDescent="0.35">
      <c r="A31" s="433" t="s">
        <v>1296</v>
      </c>
      <c r="B31" s="438" t="s">
        <v>1297</v>
      </c>
      <c r="C31" s="2">
        <v>2487</v>
      </c>
      <c r="D31" s="106">
        <v>1487</v>
      </c>
      <c r="E31" s="44"/>
      <c r="F31" s="268">
        <v>1000</v>
      </c>
      <c r="G31" s="139">
        <v>41248</v>
      </c>
      <c r="H31" s="56" t="s">
        <v>94</v>
      </c>
      <c r="I31" s="44"/>
      <c r="J31" s="60"/>
      <c r="K31" s="9"/>
      <c r="L31" s="9"/>
    </row>
    <row r="32" spans="1:12" x14ac:dyDescent="0.35">
      <c r="A32" s="433" t="s">
        <v>1298</v>
      </c>
      <c r="B32" s="55" t="s">
        <v>1299</v>
      </c>
      <c r="C32" s="2">
        <v>3000</v>
      </c>
      <c r="D32" s="106">
        <v>3000</v>
      </c>
      <c r="E32" s="44"/>
      <c r="F32" s="268">
        <v>0</v>
      </c>
      <c r="G32" s="139">
        <v>41281</v>
      </c>
      <c r="H32" s="56" t="s">
        <v>94</v>
      </c>
      <c r="I32" s="44"/>
      <c r="J32" s="60"/>
      <c r="K32" s="9"/>
      <c r="L32" s="9"/>
    </row>
    <row r="33" spans="1:12" x14ac:dyDescent="0.35">
      <c r="A33" s="433" t="s">
        <v>1300</v>
      </c>
      <c r="B33" s="55" t="s">
        <v>1301</v>
      </c>
      <c r="C33" s="2">
        <v>23500</v>
      </c>
      <c r="D33" s="106">
        <v>2350</v>
      </c>
      <c r="E33" s="44"/>
      <c r="F33" s="268">
        <v>21150</v>
      </c>
      <c r="G33" s="139"/>
      <c r="H33" s="56"/>
      <c r="I33" s="44"/>
      <c r="J33" s="60"/>
      <c r="K33" s="9"/>
      <c r="L33" s="9"/>
    </row>
    <row r="34" spans="1:12" x14ac:dyDescent="0.35">
      <c r="A34" s="433" t="s">
        <v>1302</v>
      </c>
      <c r="B34" s="55" t="s">
        <v>1303</v>
      </c>
      <c r="C34" s="2">
        <v>275592.58</v>
      </c>
      <c r="D34" s="106">
        <v>0</v>
      </c>
      <c r="E34" s="44"/>
      <c r="F34" s="268">
        <v>0</v>
      </c>
      <c r="G34" s="139"/>
      <c r="H34" s="56"/>
      <c r="I34" s="44"/>
      <c r="J34" s="60"/>
      <c r="K34" s="9"/>
      <c r="L34" s="9"/>
    </row>
    <row r="35" spans="1:12" ht="15" thickBot="1" x14ac:dyDescent="0.4">
      <c r="A35" s="433" t="s">
        <v>1304</v>
      </c>
      <c r="B35" s="55" t="s">
        <v>1305</v>
      </c>
      <c r="C35" s="2">
        <v>119026</v>
      </c>
      <c r="D35" s="106">
        <v>3000</v>
      </c>
      <c r="E35" s="44"/>
      <c r="F35" s="268">
        <v>116026</v>
      </c>
      <c r="G35" s="139">
        <v>41228</v>
      </c>
      <c r="H35" s="56" t="s">
        <v>94</v>
      </c>
      <c r="I35" s="62"/>
      <c r="J35" s="63"/>
      <c r="K35" s="9"/>
      <c r="L35" s="9"/>
    </row>
    <row r="36" spans="1:12" x14ac:dyDescent="0.35">
      <c r="A36" s="433" t="s">
        <v>1306</v>
      </c>
      <c r="B36" s="438" t="s">
        <v>1307</v>
      </c>
      <c r="C36" s="2">
        <v>770</v>
      </c>
      <c r="D36" s="106">
        <v>500</v>
      </c>
      <c r="E36" s="44"/>
      <c r="F36" s="268">
        <v>270</v>
      </c>
      <c r="G36" s="139">
        <v>41228</v>
      </c>
      <c r="H36" s="56" t="s">
        <v>94</v>
      </c>
      <c r="I36" s="9"/>
      <c r="J36" s="9"/>
      <c r="K36" s="9"/>
      <c r="L36" s="9"/>
    </row>
    <row r="37" spans="1:12" x14ac:dyDescent="0.35">
      <c r="A37" s="433" t="s">
        <v>1308</v>
      </c>
      <c r="B37" s="55" t="s">
        <v>1309</v>
      </c>
      <c r="C37" s="2">
        <v>8850</v>
      </c>
      <c r="D37" s="106">
        <v>2820</v>
      </c>
      <c r="E37" s="44"/>
      <c r="F37" s="268">
        <v>6030</v>
      </c>
      <c r="G37" s="139">
        <v>41228</v>
      </c>
      <c r="H37" s="56" t="s">
        <v>94</v>
      </c>
      <c r="I37" s="9"/>
      <c r="J37" s="9"/>
      <c r="K37" s="9"/>
      <c r="L37" s="9"/>
    </row>
    <row r="38" spans="1:12" x14ac:dyDescent="0.35">
      <c r="A38" s="431" t="s">
        <v>1310</v>
      </c>
      <c r="B38" s="55" t="s">
        <v>1311</v>
      </c>
      <c r="C38" s="2">
        <v>3327</v>
      </c>
      <c r="D38" s="106">
        <v>2027</v>
      </c>
      <c r="E38" s="44"/>
      <c r="F38" s="268">
        <v>1300</v>
      </c>
      <c r="G38" s="139">
        <v>41205</v>
      </c>
      <c r="H38" s="56" t="s">
        <v>94</v>
      </c>
      <c r="I38" s="9"/>
      <c r="J38" s="9"/>
      <c r="K38" s="9"/>
      <c r="L38" s="9"/>
    </row>
    <row r="39" spans="1:12" x14ac:dyDescent="0.35">
      <c r="A39" s="431" t="s">
        <v>1312</v>
      </c>
      <c r="B39" s="112" t="s">
        <v>1313</v>
      </c>
      <c r="C39" s="2">
        <v>3000</v>
      </c>
      <c r="D39" s="106">
        <v>1200</v>
      </c>
      <c r="E39" s="44"/>
      <c r="F39" s="268">
        <v>1800</v>
      </c>
      <c r="G39" s="139">
        <v>41249</v>
      </c>
      <c r="H39" s="56" t="s">
        <v>94</v>
      </c>
      <c r="I39" s="9"/>
      <c r="J39" s="9"/>
      <c r="K39" s="9"/>
      <c r="L39" s="9"/>
    </row>
    <row r="40" spans="1:12" x14ac:dyDescent="0.35">
      <c r="A40" s="433" t="s">
        <v>1314</v>
      </c>
      <c r="B40" s="112" t="s">
        <v>1315</v>
      </c>
      <c r="C40" s="2">
        <v>5000</v>
      </c>
      <c r="D40" s="106">
        <v>750</v>
      </c>
      <c r="E40" s="44"/>
      <c r="F40" s="268">
        <v>4250</v>
      </c>
      <c r="G40" s="139">
        <v>41282</v>
      </c>
      <c r="H40" s="56" t="s">
        <v>94</v>
      </c>
      <c r="I40" s="72"/>
      <c r="J40" s="72"/>
    </row>
    <row r="41" spans="1:12" x14ac:dyDescent="0.35">
      <c r="A41" s="433" t="s">
        <v>1316</v>
      </c>
      <c r="B41" s="112" t="s">
        <v>1317</v>
      </c>
      <c r="C41" s="2">
        <v>1850</v>
      </c>
      <c r="D41" s="106">
        <v>550</v>
      </c>
      <c r="E41" s="44"/>
      <c r="F41" s="268">
        <v>1300</v>
      </c>
      <c r="G41" s="139">
        <v>41282</v>
      </c>
      <c r="H41" s="56" t="s">
        <v>94</v>
      </c>
    </row>
    <row r="42" spans="1:12" x14ac:dyDescent="0.35">
      <c r="A42" s="433" t="s">
        <v>1318</v>
      </c>
      <c r="B42" s="112" t="s">
        <v>1319</v>
      </c>
      <c r="C42" s="2">
        <v>399.6</v>
      </c>
      <c r="D42" s="106">
        <v>200</v>
      </c>
      <c r="E42" s="44"/>
      <c r="F42" s="268">
        <v>0</v>
      </c>
      <c r="G42" s="139">
        <v>41290</v>
      </c>
      <c r="H42" s="56" t="s">
        <v>94</v>
      </c>
    </row>
    <row r="43" spans="1:12" x14ac:dyDescent="0.35">
      <c r="A43" s="433" t="s">
        <v>1320</v>
      </c>
      <c r="B43" s="112" t="s">
        <v>1321</v>
      </c>
      <c r="C43" s="2">
        <v>696</v>
      </c>
      <c r="D43" s="106">
        <v>696</v>
      </c>
      <c r="E43" s="44"/>
      <c r="F43" s="268">
        <v>0</v>
      </c>
      <c r="G43" s="139">
        <v>41262</v>
      </c>
      <c r="H43" s="56" t="s">
        <v>94</v>
      </c>
    </row>
    <row r="44" spans="1:12" x14ac:dyDescent="0.35">
      <c r="A44" s="433" t="s">
        <v>1322</v>
      </c>
      <c r="B44" s="112" t="s">
        <v>1323</v>
      </c>
      <c r="C44" s="2">
        <v>240</v>
      </c>
      <c r="D44" s="106">
        <v>240</v>
      </c>
      <c r="E44" s="44"/>
      <c r="F44" s="268">
        <v>0</v>
      </c>
      <c r="G44" s="139"/>
      <c r="H44" s="56" t="s">
        <v>94</v>
      </c>
    </row>
    <row r="45" spans="1:12" x14ac:dyDescent="0.35">
      <c r="A45" s="433" t="s">
        <v>1324</v>
      </c>
      <c r="B45" s="112" t="s">
        <v>1325</v>
      </c>
      <c r="C45" s="2">
        <v>3783.25</v>
      </c>
      <c r="D45" s="106">
        <v>2783</v>
      </c>
      <c r="E45" s="44"/>
      <c r="F45" s="266" t="s">
        <v>945</v>
      </c>
      <c r="G45" s="45">
        <v>41320</v>
      </c>
      <c r="H45" s="58" t="s">
        <v>94</v>
      </c>
    </row>
    <row r="46" spans="1:12" x14ac:dyDescent="0.35">
      <c r="A46" s="433" t="s">
        <v>1326</v>
      </c>
      <c r="B46" s="112" t="s">
        <v>1327</v>
      </c>
      <c r="C46" s="2">
        <v>21500</v>
      </c>
      <c r="D46" s="106">
        <v>1500</v>
      </c>
      <c r="E46" s="44"/>
      <c r="F46" s="268">
        <v>20000</v>
      </c>
      <c r="G46" s="45">
        <v>41309</v>
      </c>
      <c r="H46" s="56" t="s">
        <v>94</v>
      </c>
    </row>
    <row r="47" spans="1:12" x14ac:dyDescent="0.35">
      <c r="A47" s="431" t="s">
        <v>1328</v>
      </c>
      <c r="B47" s="112" t="s">
        <v>1329</v>
      </c>
      <c r="C47" s="2">
        <v>150</v>
      </c>
      <c r="D47" s="106">
        <v>150</v>
      </c>
      <c r="E47" s="44"/>
      <c r="F47" s="268" t="s">
        <v>945</v>
      </c>
      <c r="G47" s="45">
        <v>41319</v>
      </c>
      <c r="H47" s="58" t="s">
        <v>94</v>
      </c>
    </row>
    <row r="48" spans="1:12" x14ac:dyDescent="0.35">
      <c r="A48" s="431" t="s">
        <v>1326</v>
      </c>
      <c r="B48" s="112" t="s">
        <v>1327</v>
      </c>
      <c r="C48" s="44"/>
      <c r="D48" s="106">
        <v>1160</v>
      </c>
      <c r="E48" s="44"/>
      <c r="F48" s="268">
        <v>0</v>
      </c>
      <c r="G48" s="45">
        <v>41354</v>
      </c>
      <c r="H48" s="58" t="s">
        <v>94</v>
      </c>
    </row>
    <row r="49" spans="1:8" x14ac:dyDescent="0.35">
      <c r="A49" s="431" t="s">
        <v>1330</v>
      </c>
      <c r="B49" s="112" t="s">
        <v>1331</v>
      </c>
      <c r="C49" s="2">
        <v>11600</v>
      </c>
      <c r="D49" s="106">
        <v>2100</v>
      </c>
      <c r="E49" s="44"/>
      <c r="F49" s="268">
        <v>9500</v>
      </c>
      <c r="G49" s="45">
        <v>41354</v>
      </c>
      <c r="H49" s="58" t="s">
        <v>94</v>
      </c>
    </row>
    <row r="50" spans="1:8" x14ac:dyDescent="0.35">
      <c r="A50" s="431" t="s">
        <v>1332</v>
      </c>
      <c r="B50" s="112" t="s">
        <v>1333</v>
      </c>
      <c r="C50" s="2"/>
      <c r="D50" s="106">
        <v>340</v>
      </c>
      <c r="E50" s="44"/>
      <c r="F50" s="268"/>
      <c r="G50" s="45">
        <v>41354</v>
      </c>
      <c r="H50" s="58" t="s">
        <v>94</v>
      </c>
    </row>
    <row r="51" spans="1:8" ht="15" thickBot="1" x14ac:dyDescent="0.4">
      <c r="A51" s="439" t="s">
        <v>1334</v>
      </c>
      <c r="B51" s="195" t="s">
        <v>1335</v>
      </c>
      <c r="C51" s="440"/>
      <c r="D51" s="106">
        <v>1500</v>
      </c>
      <c r="E51" s="62"/>
      <c r="F51" s="441">
        <v>1000</v>
      </c>
      <c r="G51" s="442"/>
      <c r="H51" s="361"/>
    </row>
  </sheetData>
  <sheetProtection password="C33E" sheet="1" objects="1" scenarios="1"/>
  <mergeCells count="1">
    <mergeCell ref="C2:E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F5B84-96F0-468A-97BF-D134E25B0D9C}">
  <dimension ref="A1:L60"/>
  <sheetViews>
    <sheetView workbookViewId="0">
      <selection activeCell="F27" sqref="F27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6" max="6" width="18.453125" customWidth="1"/>
    <col min="7" max="7" width="18.7265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21'!A2</f>
        <v>WARD DISCRETIONARY BUDGETS  2012/13</v>
      </c>
      <c r="B2" s="79"/>
      <c r="C2" s="614" t="s">
        <v>42</v>
      </c>
      <c r="D2" s="614"/>
      <c r="E2" s="615"/>
      <c r="F2" s="89">
        <f>SUM(I2-D5)</f>
        <v>451.54000000000087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67</v>
      </c>
      <c r="B3" s="11" t="s">
        <v>66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54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SUM(D8:D60)</f>
        <v>59207.46</v>
      </c>
      <c r="E5" s="13"/>
      <c r="F5" s="88">
        <f>SUM(F8:F50)</f>
        <v>112498.97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443" t="s">
        <v>751</v>
      </c>
      <c r="B8" s="316" t="s">
        <v>752</v>
      </c>
      <c r="C8" s="444">
        <v>7000</v>
      </c>
      <c r="D8" s="101">
        <v>500</v>
      </c>
      <c r="E8" s="178"/>
      <c r="F8" s="101">
        <v>4500</v>
      </c>
      <c r="G8" s="103">
        <v>41047</v>
      </c>
      <c r="H8" s="104" t="s">
        <v>94</v>
      </c>
      <c r="I8" s="445">
        <v>41047</v>
      </c>
      <c r="J8" s="48"/>
      <c r="K8" s="9"/>
      <c r="L8" s="9"/>
    </row>
    <row r="9" spans="1:12" x14ac:dyDescent="0.35">
      <c r="A9" s="221">
        <v>1434</v>
      </c>
      <c r="B9" s="112" t="s">
        <v>1336</v>
      </c>
      <c r="C9" s="185">
        <v>2550</v>
      </c>
      <c r="D9" s="106">
        <v>2000</v>
      </c>
      <c r="E9" s="40"/>
      <c r="F9" s="107">
        <v>550</v>
      </c>
      <c r="G9" s="108">
        <v>41047</v>
      </c>
      <c r="H9" s="109" t="s">
        <v>115</v>
      </c>
      <c r="I9" s="108">
        <v>41047</v>
      </c>
      <c r="J9" s="48"/>
      <c r="K9" s="9"/>
      <c r="L9" s="9"/>
    </row>
    <row r="10" spans="1:12" x14ac:dyDescent="0.35">
      <c r="A10" s="221">
        <v>1487</v>
      </c>
      <c r="B10" s="112" t="s">
        <v>1337</v>
      </c>
      <c r="C10" s="185">
        <v>1500</v>
      </c>
      <c r="D10" s="106">
        <v>1500</v>
      </c>
      <c r="E10" s="40"/>
      <c r="F10" s="107"/>
      <c r="G10" s="108">
        <v>41047</v>
      </c>
      <c r="H10" s="109" t="s">
        <v>115</v>
      </c>
      <c r="I10" s="108">
        <v>41047</v>
      </c>
      <c r="J10" s="50"/>
      <c r="K10" s="9"/>
      <c r="L10" s="9"/>
    </row>
    <row r="11" spans="1:12" x14ac:dyDescent="0.35">
      <c r="A11" s="221">
        <v>1496</v>
      </c>
      <c r="B11" s="99" t="s">
        <v>755</v>
      </c>
      <c r="C11" s="185">
        <v>4200</v>
      </c>
      <c r="D11" s="106">
        <v>750</v>
      </c>
      <c r="E11" s="40"/>
      <c r="F11" s="107">
        <v>750</v>
      </c>
      <c r="G11" s="108">
        <v>41058</v>
      </c>
      <c r="H11" s="111" t="s">
        <v>94</v>
      </c>
      <c r="I11" s="147">
        <v>41058</v>
      </c>
      <c r="J11" s="50"/>
      <c r="K11" s="9"/>
      <c r="L11" s="9"/>
    </row>
    <row r="12" spans="1:12" x14ac:dyDescent="0.35">
      <c r="A12" s="219" t="s">
        <v>758</v>
      </c>
      <c r="B12" s="112" t="s">
        <v>759</v>
      </c>
      <c r="C12" s="115">
        <v>10375</v>
      </c>
      <c r="D12" s="101">
        <v>1300</v>
      </c>
      <c r="E12" s="159"/>
      <c r="F12" s="101">
        <v>7375</v>
      </c>
      <c r="G12" s="113">
        <v>41093</v>
      </c>
      <c r="H12" s="114" t="s">
        <v>94</v>
      </c>
      <c r="I12" s="445">
        <v>41093</v>
      </c>
      <c r="J12" s="50"/>
      <c r="K12" s="9"/>
      <c r="L12" s="9"/>
    </row>
    <row r="13" spans="1:12" x14ac:dyDescent="0.35">
      <c r="A13" s="219" t="s">
        <v>1338</v>
      </c>
      <c r="B13" s="112" t="s">
        <v>1339</v>
      </c>
      <c r="C13" s="115">
        <v>2152</v>
      </c>
      <c r="D13" s="115">
        <v>950</v>
      </c>
      <c r="E13" s="159"/>
      <c r="F13" s="115">
        <v>700</v>
      </c>
      <c r="G13" s="116">
        <v>41093</v>
      </c>
      <c r="H13" s="114" t="s">
        <v>94</v>
      </c>
      <c r="I13" s="445">
        <v>41093</v>
      </c>
      <c r="J13" s="50"/>
      <c r="K13" s="9"/>
      <c r="L13" s="9"/>
    </row>
    <row r="14" spans="1:12" x14ac:dyDescent="0.35">
      <c r="A14" s="221">
        <v>1522</v>
      </c>
      <c r="B14" s="112" t="s">
        <v>1340</v>
      </c>
      <c r="C14" s="185">
        <v>3000</v>
      </c>
      <c r="D14" s="106">
        <v>1500</v>
      </c>
      <c r="E14" s="40"/>
      <c r="F14" s="107">
        <v>1500</v>
      </c>
      <c r="G14" s="108">
        <v>41093</v>
      </c>
      <c r="H14" s="109" t="s">
        <v>94</v>
      </c>
      <c r="I14" s="108">
        <v>41093</v>
      </c>
      <c r="J14" s="50"/>
      <c r="K14" s="9"/>
      <c r="L14" s="9"/>
    </row>
    <row r="15" spans="1:12" x14ac:dyDescent="0.35">
      <c r="A15" s="221">
        <v>1668</v>
      </c>
      <c r="B15" s="99" t="s">
        <v>761</v>
      </c>
      <c r="C15" s="185">
        <v>1000</v>
      </c>
      <c r="D15" s="106">
        <v>200</v>
      </c>
      <c r="E15" s="40"/>
      <c r="F15" s="107">
        <v>800</v>
      </c>
      <c r="G15" s="117">
        <v>41101</v>
      </c>
      <c r="H15" s="111" t="s">
        <v>94</v>
      </c>
      <c r="I15" s="147">
        <v>41101</v>
      </c>
      <c r="J15" s="50"/>
      <c r="K15" s="9"/>
      <c r="L15" s="9"/>
    </row>
    <row r="16" spans="1:12" x14ac:dyDescent="0.35">
      <c r="A16" s="221">
        <v>1653</v>
      </c>
      <c r="B16" s="99" t="s">
        <v>762</v>
      </c>
      <c r="C16" s="185">
        <v>4000</v>
      </c>
      <c r="D16" s="106">
        <v>1000</v>
      </c>
      <c r="E16" s="186"/>
      <c r="F16" s="107">
        <v>3000</v>
      </c>
      <c r="G16" s="117">
        <v>41101</v>
      </c>
      <c r="H16" s="111" t="s">
        <v>94</v>
      </c>
      <c r="I16" s="147">
        <v>41101</v>
      </c>
      <c r="J16" s="50"/>
      <c r="K16" s="9"/>
      <c r="L16" s="9"/>
    </row>
    <row r="17" spans="1:12" x14ac:dyDescent="0.35">
      <c r="A17" s="221">
        <v>1641</v>
      </c>
      <c r="B17" s="99" t="s">
        <v>763</v>
      </c>
      <c r="C17" s="185">
        <v>481.6</v>
      </c>
      <c r="D17" s="106">
        <v>120</v>
      </c>
      <c r="E17" s="186"/>
      <c r="F17" s="107">
        <v>120</v>
      </c>
      <c r="G17" s="117">
        <v>41101</v>
      </c>
      <c r="H17" s="111" t="s">
        <v>94</v>
      </c>
      <c r="I17" s="147">
        <v>41101</v>
      </c>
      <c r="J17" s="50"/>
      <c r="K17" s="9"/>
      <c r="L17" s="9"/>
    </row>
    <row r="18" spans="1:12" x14ac:dyDescent="0.35">
      <c r="A18" s="221">
        <v>1728</v>
      </c>
      <c r="B18" s="112" t="s">
        <v>769</v>
      </c>
      <c r="C18" s="192">
        <v>2600</v>
      </c>
      <c r="D18" s="119">
        <v>350</v>
      </c>
      <c r="E18" s="245"/>
      <c r="F18" s="121">
        <v>450</v>
      </c>
      <c r="G18" s="122">
        <v>41135</v>
      </c>
      <c r="H18" s="109" t="s">
        <v>94</v>
      </c>
      <c r="I18" s="143">
        <v>41135</v>
      </c>
      <c r="J18" s="50"/>
      <c r="K18" s="9"/>
      <c r="L18" s="9"/>
    </row>
    <row r="19" spans="1:12" x14ac:dyDescent="0.35">
      <c r="A19" s="221"/>
      <c r="B19" s="112" t="s">
        <v>772</v>
      </c>
      <c r="C19" s="192">
        <v>1000</v>
      </c>
      <c r="D19" s="119">
        <v>500</v>
      </c>
      <c r="E19" s="245"/>
      <c r="F19" s="121">
        <v>500</v>
      </c>
      <c r="G19" s="122" t="s">
        <v>773</v>
      </c>
      <c r="H19" s="109" t="s">
        <v>156</v>
      </c>
      <c r="I19" s="143">
        <v>41136</v>
      </c>
      <c r="J19" s="50"/>
      <c r="K19" s="9"/>
      <c r="L19" s="9"/>
    </row>
    <row r="20" spans="1:12" x14ac:dyDescent="0.35">
      <c r="A20" s="258">
        <v>1636</v>
      </c>
      <c r="B20" s="112" t="s">
        <v>774</v>
      </c>
      <c r="C20" s="192">
        <v>4140</v>
      </c>
      <c r="D20" s="119">
        <v>750</v>
      </c>
      <c r="E20" s="245"/>
      <c r="F20" s="121">
        <v>1250</v>
      </c>
      <c r="G20" s="122">
        <v>41144</v>
      </c>
      <c r="H20" s="109" t="s">
        <v>94</v>
      </c>
      <c r="I20" s="143">
        <v>41144</v>
      </c>
      <c r="J20" s="50"/>
      <c r="K20" s="9"/>
      <c r="L20" s="9"/>
    </row>
    <row r="21" spans="1:12" ht="43.5" x14ac:dyDescent="0.35">
      <c r="A21" s="221"/>
      <c r="B21" s="446" t="s">
        <v>1341</v>
      </c>
      <c r="C21" s="447">
        <v>7756.93</v>
      </c>
      <c r="D21" s="124">
        <v>3878.46</v>
      </c>
      <c r="E21" s="186"/>
      <c r="F21" s="107">
        <v>3878.47</v>
      </c>
      <c r="G21" s="125"/>
      <c r="H21" s="109" t="s">
        <v>377</v>
      </c>
      <c r="I21" s="125"/>
      <c r="J21" s="50"/>
      <c r="K21" s="9"/>
      <c r="L21" s="9"/>
    </row>
    <row r="22" spans="1:12" x14ac:dyDescent="0.35">
      <c r="A22" s="221">
        <v>1804</v>
      </c>
      <c r="B22" s="99" t="s">
        <v>776</v>
      </c>
      <c r="C22" s="329">
        <v>447.61</v>
      </c>
      <c r="D22" s="106">
        <v>125</v>
      </c>
      <c r="E22" s="186"/>
      <c r="F22" s="107">
        <v>325</v>
      </c>
      <c r="G22" s="125">
        <v>41184</v>
      </c>
      <c r="H22" s="111" t="s">
        <v>94</v>
      </c>
      <c r="I22" s="125">
        <v>41184</v>
      </c>
      <c r="J22" s="50"/>
      <c r="K22" s="9"/>
      <c r="L22" s="9"/>
    </row>
    <row r="23" spans="1:12" x14ac:dyDescent="0.35">
      <c r="A23" s="258">
        <v>1870</v>
      </c>
      <c r="B23" s="112" t="s">
        <v>778</v>
      </c>
      <c r="C23" s="192">
        <v>2087.9899999999998</v>
      </c>
      <c r="D23" s="119">
        <v>425</v>
      </c>
      <c r="E23" s="41"/>
      <c r="F23" s="396">
        <v>425</v>
      </c>
      <c r="G23" s="122">
        <v>41207</v>
      </c>
      <c r="H23" s="109" t="s">
        <v>94</v>
      </c>
      <c r="I23" s="143">
        <v>41207</v>
      </c>
      <c r="J23" s="50"/>
      <c r="K23" s="9"/>
      <c r="L23" s="9"/>
    </row>
    <row r="24" spans="1:12" x14ac:dyDescent="0.35">
      <c r="A24" s="221"/>
      <c r="B24" s="112" t="s">
        <v>779</v>
      </c>
      <c r="C24" s="185">
        <v>1364.5</v>
      </c>
      <c r="D24" s="106">
        <v>168.28</v>
      </c>
      <c r="E24" s="186"/>
      <c r="F24" s="107"/>
      <c r="G24" s="125"/>
      <c r="H24" s="109" t="s">
        <v>94</v>
      </c>
      <c r="I24" s="125"/>
      <c r="J24" s="50"/>
      <c r="K24" s="9"/>
      <c r="L24" s="9"/>
    </row>
    <row r="25" spans="1:12" x14ac:dyDescent="0.35">
      <c r="A25" s="258">
        <v>1758</v>
      </c>
      <c r="B25" s="112" t="s">
        <v>780</v>
      </c>
      <c r="C25" s="192">
        <v>40859</v>
      </c>
      <c r="D25" s="119">
        <v>2000</v>
      </c>
      <c r="E25" s="245"/>
      <c r="F25" s="121">
        <v>39500</v>
      </c>
      <c r="G25" s="122">
        <v>41215</v>
      </c>
      <c r="H25" s="109" t="s">
        <v>94</v>
      </c>
      <c r="I25" s="143">
        <v>41215</v>
      </c>
      <c r="J25" s="50"/>
      <c r="K25" s="9"/>
      <c r="L25" s="9"/>
    </row>
    <row r="26" spans="1:12" x14ac:dyDescent="0.35">
      <c r="A26" s="258">
        <v>1908</v>
      </c>
      <c r="B26" s="112" t="s">
        <v>781</v>
      </c>
      <c r="C26" s="292">
        <v>2750</v>
      </c>
      <c r="D26" s="126">
        <v>750</v>
      </c>
      <c r="E26" s="245"/>
      <c r="F26" s="121">
        <v>2000</v>
      </c>
      <c r="G26" s="122">
        <v>41221</v>
      </c>
      <c r="H26" s="109" t="s">
        <v>94</v>
      </c>
      <c r="I26" s="143">
        <v>41221</v>
      </c>
      <c r="J26" s="50"/>
      <c r="K26" s="9"/>
      <c r="L26" s="9"/>
    </row>
    <row r="27" spans="1:12" x14ac:dyDescent="0.35">
      <c r="A27" s="258">
        <v>1957</v>
      </c>
      <c r="B27" s="112" t="s">
        <v>782</v>
      </c>
      <c r="C27" s="192">
        <v>4000</v>
      </c>
      <c r="D27" s="119">
        <v>425</v>
      </c>
      <c r="E27" s="245"/>
      <c r="F27" s="121">
        <v>425</v>
      </c>
      <c r="G27" s="122">
        <v>41221</v>
      </c>
      <c r="H27" s="109" t="s">
        <v>94</v>
      </c>
      <c r="I27" s="143">
        <v>41221</v>
      </c>
      <c r="J27" s="50"/>
      <c r="K27" s="9"/>
      <c r="L27" s="9"/>
    </row>
    <row r="28" spans="1:12" x14ac:dyDescent="0.35">
      <c r="A28" s="221">
        <v>1940</v>
      </c>
      <c r="B28" s="99" t="s">
        <v>1342</v>
      </c>
      <c r="C28" s="329">
        <v>1723.37</v>
      </c>
      <c r="D28" s="106">
        <v>500</v>
      </c>
      <c r="E28" s="186"/>
      <c r="F28" s="107">
        <v>1223</v>
      </c>
      <c r="G28" s="125">
        <v>41221</v>
      </c>
      <c r="H28" s="111" t="s">
        <v>94</v>
      </c>
      <c r="I28" s="125">
        <v>41221</v>
      </c>
      <c r="J28" s="50"/>
      <c r="K28" s="9"/>
      <c r="L28" s="9"/>
    </row>
    <row r="29" spans="1:12" x14ac:dyDescent="0.35">
      <c r="A29" s="221">
        <v>2041</v>
      </c>
      <c r="B29" s="112" t="s">
        <v>784</v>
      </c>
      <c r="C29" s="165">
        <v>8700</v>
      </c>
      <c r="D29" s="331">
        <v>1500</v>
      </c>
      <c r="E29" s="165"/>
      <c r="F29" s="144">
        <v>7200</v>
      </c>
      <c r="G29" s="122">
        <v>41232</v>
      </c>
      <c r="H29" s="109" t="s">
        <v>94</v>
      </c>
      <c r="I29" s="143">
        <v>41232</v>
      </c>
      <c r="J29" s="50"/>
      <c r="K29" s="9"/>
      <c r="L29" s="9"/>
    </row>
    <row r="30" spans="1:12" x14ac:dyDescent="0.35">
      <c r="A30" s="221"/>
      <c r="B30" s="112" t="s">
        <v>1343</v>
      </c>
      <c r="C30" s="165">
        <v>750</v>
      </c>
      <c r="D30" s="331">
        <v>750</v>
      </c>
      <c r="E30" s="165"/>
      <c r="F30" s="144"/>
      <c r="G30" s="122">
        <v>41249</v>
      </c>
      <c r="H30" s="109" t="s">
        <v>94</v>
      </c>
      <c r="I30" s="143">
        <v>41249</v>
      </c>
      <c r="J30" s="60"/>
      <c r="K30" s="9"/>
      <c r="L30" s="9"/>
    </row>
    <row r="31" spans="1:12" x14ac:dyDescent="0.35">
      <c r="A31" s="221">
        <v>2146</v>
      </c>
      <c r="B31" s="99" t="s">
        <v>1344</v>
      </c>
      <c r="C31" s="185">
        <v>1600</v>
      </c>
      <c r="D31" s="106">
        <v>500</v>
      </c>
      <c r="E31" s="186"/>
      <c r="F31" s="107"/>
      <c r="G31" s="125">
        <v>41249</v>
      </c>
      <c r="H31" s="111" t="s">
        <v>94</v>
      </c>
      <c r="I31" s="125">
        <v>41249</v>
      </c>
      <c r="J31" s="60"/>
      <c r="K31" s="9"/>
      <c r="L31" s="9"/>
    </row>
    <row r="32" spans="1:12" x14ac:dyDescent="0.35">
      <c r="A32" s="221">
        <v>2133</v>
      </c>
      <c r="B32" s="99" t="s">
        <v>1345</v>
      </c>
      <c r="C32" s="185">
        <v>500</v>
      </c>
      <c r="D32" s="106">
        <v>500</v>
      </c>
      <c r="E32" s="186"/>
      <c r="F32" s="107"/>
      <c r="G32" s="125">
        <v>41249</v>
      </c>
      <c r="H32" s="111" t="s">
        <v>94</v>
      </c>
      <c r="I32" s="125">
        <v>41249</v>
      </c>
      <c r="J32" s="60"/>
      <c r="K32" s="9"/>
      <c r="L32" s="9"/>
    </row>
    <row r="33" spans="1:12" x14ac:dyDescent="0.35">
      <c r="A33" s="258">
        <v>2158</v>
      </c>
      <c r="B33" s="112" t="s">
        <v>788</v>
      </c>
      <c r="C33" s="165">
        <v>3100</v>
      </c>
      <c r="D33" s="331">
        <v>1250</v>
      </c>
      <c r="E33" s="165"/>
      <c r="F33" s="144">
        <v>2000</v>
      </c>
      <c r="G33" s="122">
        <v>41249</v>
      </c>
      <c r="H33" s="109" t="s">
        <v>94</v>
      </c>
      <c r="I33" s="143">
        <v>41249</v>
      </c>
      <c r="J33" s="60"/>
      <c r="K33" s="9"/>
      <c r="L33" s="9"/>
    </row>
    <row r="34" spans="1:12" x14ac:dyDescent="0.35">
      <c r="A34" s="221"/>
      <c r="B34" s="112" t="s">
        <v>789</v>
      </c>
      <c r="C34" s="165">
        <v>5000</v>
      </c>
      <c r="D34" s="331">
        <v>2500</v>
      </c>
      <c r="E34" s="165"/>
      <c r="F34" s="144">
        <v>2500</v>
      </c>
      <c r="G34" s="125"/>
      <c r="H34" s="111"/>
      <c r="I34" s="125"/>
      <c r="J34" s="60"/>
      <c r="K34" s="9"/>
      <c r="L34" s="9"/>
    </row>
    <row r="35" spans="1:12" ht="15" thickBot="1" x14ac:dyDescent="0.4">
      <c r="A35" s="258">
        <v>1921</v>
      </c>
      <c r="B35" s="192" t="s">
        <v>790</v>
      </c>
      <c r="C35" s="165">
        <v>8000</v>
      </c>
      <c r="D35" s="144">
        <v>2000</v>
      </c>
      <c r="E35" s="165"/>
      <c r="F35" s="144">
        <v>5500</v>
      </c>
      <c r="G35" s="122">
        <v>41261</v>
      </c>
      <c r="H35" s="109" t="s">
        <v>94</v>
      </c>
      <c r="I35" s="143">
        <v>41261</v>
      </c>
      <c r="J35" s="63"/>
      <c r="K35" s="9"/>
      <c r="L35" s="9"/>
    </row>
    <row r="36" spans="1:12" x14ac:dyDescent="0.35">
      <c r="A36" s="221"/>
      <c r="B36" s="112" t="s">
        <v>791</v>
      </c>
      <c r="C36" s="165">
        <v>265</v>
      </c>
      <c r="D36" s="331">
        <v>132.5</v>
      </c>
      <c r="E36" s="165"/>
      <c r="F36" s="144">
        <v>132.5</v>
      </c>
      <c r="G36" s="122">
        <v>41261</v>
      </c>
      <c r="H36" s="109" t="s">
        <v>156</v>
      </c>
      <c r="I36" s="143">
        <v>41261</v>
      </c>
      <c r="J36" s="9"/>
      <c r="K36" s="9"/>
      <c r="L36" s="9"/>
    </row>
    <row r="37" spans="1:12" x14ac:dyDescent="0.35">
      <c r="A37" s="221">
        <v>2386</v>
      </c>
      <c r="B37" s="112" t="s">
        <v>793</v>
      </c>
      <c r="C37" s="165">
        <v>1674</v>
      </c>
      <c r="D37" s="331">
        <v>480</v>
      </c>
      <c r="E37" s="165"/>
      <c r="F37" s="144">
        <v>1194</v>
      </c>
      <c r="G37" s="122">
        <v>41298</v>
      </c>
      <c r="H37" s="109" t="s">
        <v>156</v>
      </c>
      <c r="I37" s="143">
        <v>41298</v>
      </c>
      <c r="J37" s="9"/>
      <c r="K37" s="9"/>
      <c r="L37" s="9"/>
    </row>
    <row r="38" spans="1:12" x14ac:dyDescent="0.35">
      <c r="A38" s="221"/>
      <c r="B38" s="99" t="s">
        <v>1346</v>
      </c>
      <c r="C38" s="280"/>
      <c r="D38" s="332">
        <v>3850</v>
      </c>
      <c r="E38" s="280"/>
      <c r="F38" s="369"/>
      <c r="G38" s="108">
        <v>41304</v>
      </c>
      <c r="H38" s="111" t="s">
        <v>94</v>
      </c>
      <c r="I38" s="125">
        <v>41304</v>
      </c>
      <c r="J38" s="9"/>
      <c r="K38" s="9"/>
      <c r="L38" s="9"/>
    </row>
    <row r="39" spans="1:12" x14ac:dyDescent="0.35">
      <c r="A39" s="221"/>
      <c r="B39" s="99" t="s">
        <v>795</v>
      </c>
      <c r="C39" s="185">
        <v>5000</v>
      </c>
      <c r="D39" s="106">
        <v>2500</v>
      </c>
      <c r="E39" s="186"/>
      <c r="F39" s="107">
        <v>2500</v>
      </c>
      <c r="G39" s="125">
        <v>41319</v>
      </c>
      <c r="H39" s="111" t="s">
        <v>156</v>
      </c>
      <c r="I39" s="125">
        <v>41319</v>
      </c>
      <c r="J39" s="9"/>
      <c r="K39" s="9"/>
      <c r="L39" s="9"/>
    </row>
    <row r="40" spans="1:12" x14ac:dyDescent="0.35">
      <c r="A40" s="221">
        <v>2474</v>
      </c>
      <c r="B40" s="112" t="s">
        <v>1347</v>
      </c>
      <c r="C40" s="185">
        <v>1750</v>
      </c>
      <c r="D40" s="106">
        <v>875</v>
      </c>
      <c r="E40" s="186"/>
      <c r="F40" s="107">
        <v>875</v>
      </c>
      <c r="G40" s="125">
        <v>41319</v>
      </c>
      <c r="H40" s="111" t="s">
        <v>797</v>
      </c>
      <c r="I40" s="125">
        <v>41319</v>
      </c>
      <c r="J40" s="72"/>
    </row>
    <row r="41" spans="1:12" x14ac:dyDescent="0.35">
      <c r="A41" s="221">
        <v>2483</v>
      </c>
      <c r="B41" s="185" t="s">
        <v>799</v>
      </c>
      <c r="C41" s="280">
        <v>500</v>
      </c>
      <c r="D41" s="332">
        <v>250</v>
      </c>
      <c r="E41" s="280"/>
      <c r="F41" s="369">
        <v>250</v>
      </c>
      <c r="G41" s="117">
        <v>41320</v>
      </c>
      <c r="H41" s="111" t="s">
        <v>156</v>
      </c>
      <c r="I41" s="147">
        <v>41320</v>
      </c>
    </row>
    <row r="42" spans="1:12" x14ac:dyDescent="0.35">
      <c r="A42" s="221">
        <v>2284</v>
      </c>
      <c r="B42" s="99" t="s">
        <v>802</v>
      </c>
      <c r="C42" s="333">
        <v>1250</v>
      </c>
      <c r="D42" s="336">
        <v>500</v>
      </c>
      <c r="E42" s="280"/>
      <c r="F42" s="448">
        <v>500</v>
      </c>
      <c r="G42" s="117">
        <v>41326</v>
      </c>
      <c r="H42" s="111" t="s">
        <v>94</v>
      </c>
      <c r="I42" s="147">
        <v>41326</v>
      </c>
    </row>
    <row r="43" spans="1:12" x14ac:dyDescent="0.35">
      <c r="A43" s="221">
        <v>2352</v>
      </c>
      <c r="B43" s="99" t="s">
        <v>803</v>
      </c>
      <c r="C43" s="280"/>
      <c r="D43" s="336">
        <v>250</v>
      </c>
      <c r="E43" s="280"/>
      <c r="F43" s="448">
        <v>250</v>
      </c>
      <c r="G43" s="117">
        <v>41327</v>
      </c>
      <c r="H43" s="111" t="s">
        <v>94</v>
      </c>
      <c r="I43" s="147">
        <v>41327</v>
      </c>
    </row>
    <row r="44" spans="1:12" x14ac:dyDescent="0.35">
      <c r="A44" s="221">
        <v>2239</v>
      </c>
      <c r="B44" s="99" t="s">
        <v>804</v>
      </c>
      <c r="C44" s="333">
        <v>6000</v>
      </c>
      <c r="D44" s="336">
        <v>1000</v>
      </c>
      <c r="E44" s="280"/>
      <c r="F44" s="448">
        <v>1600</v>
      </c>
      <c r="G44" s="117">
        <v>41327</v>
      </c>
      <c r="H44" s="111" t="s">
        <v>94</v>
      </c>
      <c r="I44" s="147">
        <v>41327</v>
      </c>
    </row>
    <row r="45" spans="1:12" x14ac:dyDescent="0.35">
      <c r="A45" s="221">
        <v>2296</v>
      </c>
      <c r="B45" s="112" t="s">
        <v>805</v>
      </c>
      <c r="C45" s="333">
        <v>3500</v>
      </c>
      <c r="D45" s="336">
        <v>2625</v>
      </c>
      <c r="E45" s="280"/>
      <c r="F45" s="448">
        <v>1000</v>
      </c>
      <c r="G45" s="117">
        <v>41330</v>
      </c>
      <c r="H45" s="109" t="s">
        <v>94</v>
      </c>
      <c r="I45" s="147">
        <v>41330</v>
      </c>
    </row>
    <row r="46" spans="1:12" x14ac:dyDescent="0.35">
      <c r="A46" s="221">
        <v>2427</v>
      </c>
      <c r="B46" s="112" t="s">
        <v>806</v>
      </c>
      <c r="C46" s="280">
        <v>6500</v>
      </c>
      <c r="D46" s="332">
        <v>2325</v>
      </c>
      <c r="E46" s="280"/>
      <c r="F46" s="369">
        <v>4250</v>
      </c>
      <c r="G46" s="117">
        <v>41330</v>
      </c>
      <c r="H46" s="109" t="s">
        <v>94</v>
      </c>
      <c r="I46" s="147">
        <v>41330</v>
      </c>
    </row>
    <row r="47" spans="1:12" x14ac:dyDescent="0.35">
      <c r="A47" s="221">
        <v>2381</v>
      </c>
      <c r="B47" s="99" t="s">
        <v>808</v>
      </c>
      <c r="C47" s="280">
        <v>6148</v>
      </c>
      <c r="D47" s="332">
        <v>500</v>
      </c>
      <c r="E47" s="280"/>
      <c r="F47" s="369">
        <v>4726</v>
      </c>
      <c r="G47" s="108">
        <v>41331</v>
      </c>
      <c r="H47" s="111" t="s">
        <v>94</v>
      </c>
      <c r="I47" s="147">
        <v>41330</v>
      </c>
    </row>
    <row r="48" spans="1:12" x14ac:dyDescent="0.35">
      <c r="A48" s="221">
        <v>2471</v>
      </c>
      <c r="B48" s="112" t="s">
        <v>1348</v>
      </c>
      <c r="C48" s="280">
        <v>560</v>
      </c>
      <c r="D48" s="336">
        <v>500</v>
      </c>
      <c r="E48" s="40"/>
      <c r="F48" s="407"/>
      <c r="G48" s="108">
        <v>41339</v>
      </c>
      <c r="H48" s="109" t="s">
        <v>94</v>
      </c>
      <c r="I48" s="108">
        <v>41339</v>
      </c>
    </row>
    <row r="49" spans="1:9" x14ac:dyDescent="0.35">
      <c r="A49" s="221">
        <v>2512</v>
      </c>
      <c r="B49" s="112" t="s">
        <v>1349</v>
      </c>
      <c r="C49" s="280">
        <v>480</v>
      </c>
      <c r="D49" s="336">
        <v>500</v>
      </c>
      <c r="E49" s="40"/>
      <c r="F49" s="407"/>
      <c r="G49" s="108">
        <v>41339</v>
      </c>
      <c r="H49" s="109" t="s">
        <v>115</v>
      </c>
      <c r="I49" s="108">
        <v>41339</v>
      </c>
    </row>
    <row r="50" spans="1:9" x14ac:dyDescent="0.35">
      <c r="A50" s="221">
        <v>2034</v>
      </c>
      <c r="B50" s="99" t="s">
        <v>814</v>
      </c>
      <c r="C50" s="280">
        <v>24150</v>
      </c>
      <c r="D50" s="332">
        <v>2500</v>
      </c>
      <c r="E50" s="280"/>
      <c r="F50" s="369">
        <v>8750</v>
      </c>
      <c r="G50" s="108">
        <v>41347</v>
      </c>
      <c r="H50" s="127" t="s">
        <v>94</v>
      </c>
      <c r="I50" s="108">
        <v>41347</v>
      </c>
    </row>
    <row r="51" spans="1:9" x14ac:dyDescent="0.35">
      <c r="A51" s="205"/>
      <c r="B51" s="99" t="s">
        <v>815</v>
      </c>
      <c r="C51" s="40"/>
      <c r="D51" s="332">
        <v>3756.4</v>
      </c>
      <c r="E51" s="280"/>
      <c r="F51" s="369">
        <v>5634.6</v>
      </c>
      <c r="G51" s="108">
        <v>41348</v>
      </c>
      <c r="H51" s="127" t="s">
        <v>94</v>
      </c>
      <c r="I51" s="108">
        <v>41347</v>
      </c>
    </row>
    <row r="52" spans="1:9" x14ac:dyDescent="0.35">
      <c r="A52" s="221"/>
      <c r="B52" s="99" t="s">
        <v>1350</v>
      </c>
      <c r="C52" s="40"/>
      <c r="D52" s="332">
        <v>125</v>
      </c>
      <c r="E52" s="40"/>
      <c r="F52" s="407"/>
      <c r="H52" s="127"/>
    </row>
    <row r="53" spans="1:9" x14ac:dyDescent="0.35">
      <c r="A53" s="221"/>
      <c r="B53" s="99" t="s">
        <v>816</v>
      </c>
      <c r="C53" s="280">
        <v>500</v>
      </c>
      <c r="D53" s="332">
        <v>250</v>
      </c>
      <c r="E53" s="40"/>
      <c r="F53" s="407">
        <v>250</v>
      </c>
      <c r="H53" s="127" t="s">
        <v>94</v>
      </c>
    </row>
    <row r="54" spans="1:9" x14ac:dyDescent="0.35">
      <c r="A54" s="337">
        <v>2589</v>
      </c>
      <c r="B54" s="112" t="s">
        <v>819</v>
      </c>
      <c r="C54" s="185">
        <v>2500</v>
      </c>
      <c r="D54" s="106">
        <v>1000</v>
      </c>
      <c r="E54" s="40"/>
      <c r="F54" s="107">
        <v>1500</v>
      </c>
      <c r="G54" s="108">
        <v>41361</v>
      </c>
      <c r="H54" s="123" t="s">
        <v>94</v>
      </c>
      <c r="I54" s="108">
        <v>41361</v>
      </c>
    </row>
    <row r="55" spans="1:9" x14ac:dyDescent="0.35">
      <c r="A55" s="337"/>
      <c r="B55" s="99" t="s">
        <v>820</v>
      </c>
      <c r="C55" s="280">
        <v>3072.46</v>
      </c>
      <c r="D55" s="332">
        <v>1246.82</v>
      </c>
      <c r="E55" s="280"/>
      <c r="F55" s="369">
        <v>1825.64</v>
      </c>
      <c r="G55" s="108">
        <v>41361</v>
      </c>
      <c r="H55" s="127" t="s">
        <v>94</v>
      </c>
      <c r="I55" s="108">
        <v>41361</v>
      </c>
    </row>
    <row r="56" spans="1:9" x14ac:dyDescent="0.35">
      <c r="A56" s="221">
        <v>2592</v>
      </c>
      <c r="B56" s="112" t="s">
        <v>1351</v>
      </c>
      <c r="C56" s="280">
        <v>5000</v>
      </c>
      <c r="D56" s="332">
        <v>5000</v>
      </c>
      <c r="E56" s="40"/>
      <c r="F56" s="407"/>
      <c r="G56" s="108">
        <v>41361</v>
      </c>
      <c r="H56" s="128" t="s">
        <v>94</v>
      </c>
      <c r="I56" s="108">
        <v>41361</v>
      </c>
    </row>
    <row r="57" spans="1:9" x14ac:dyDescent="0.35">
      <c r="A57" s="221">
        <v>2593</v>
      </c>
      <c r="B57" s="112" t="s">
        <v>1352</v>
      </c>
      <c r="C57" s="280">
        <v>3685</v>
      </c>
      <c r="D57" s="332">
        <v>2800</v>
      </c>
      <c r="E57" s="40"/>
      <c r="F57" s="407">
        <v>885</v>
      </c>
      <c r="G57" s="108">
        <v>41361</v>
      </c>
      <c r="H57" s="128" t="s">
        <v>94</v>
      </c>
      <c r="I57" s="108">
        <v>41361</v>
      </c>
    </row>
    <row r="58" spans="1:9" x14ac:dyDescent="0.35">
      <c r="A58" s="221">
        <v>2376</v>
      </c>
      <c r="B58" s="112" t="s">
        <v>1353</v>
      </c>
      <c r="C58" s="40"/>
      <c r="D58" s="332">
        <v>2000</v>
      </c>
      <c r="E58" s="40"/>
      <c r="F58" s="407">
        <v>4000</v>
      </c>
      <c r="G58" s="108">
        <v>41361</v>
      </c>
      <c r="H58" s="128" t="s">
        <v>94</v>
      </c>
      <c r="I58" s="108">
        <v>41361</v>
      </c>
    </row>
    <row r="59" spans="1:9" ht="15" thickBot="1" x14ac:dyDescent="0.4">
      <c r="A59" s="342">
        <v>2591</v>
      </c>
      <c r="B59" s="195" t="s">
        <v>821</v>
      </c>
      <c r="C59" s="196">
        <v>1000</v>
      </c>
      <c r="D59" s="106">
        <v>425</v>
      </c>
      <c r="E59" s="212"/>
      <c r="F59" s="107">
        <v>425</v>
      </c>
      <c r="G59" s="108">
        <v>41363</v>
      </c>
      <c r="H59" s="123" t="s">
        <v>94</v>
      </c>
      <c r="I59" s="108">
        <v>41363</v>
      </c>
    </row>
    <row r="60" spans="1:9" x14ac:dyDescent="0.35">
      <c r="A60" s="9"/>
      <c r="B60" s="9"/>
      <c r="C60" s="9"/>
      <c r="D60" s="449">
        <v>-4875</v>
      </c>
      <c r="E60" s="9"/>
      <c r="F60" s="407"/>
      <c r="H60" s="127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403D2-33C0-4AA7-970A-0ACF1967BEDB}">
  <dimension ref="A1:L47"/>
  <sheetViews>
    <sheetView workbookViewId="0">
      <selection activeCell="B20" sqref="B20"/>
    </sheetView>
  </sheetViews>
  <sheetFormatPr defaultColWidth="9.1796875" defaultRowHeight="14.5" x14ac:dyDescent="0.35"/>
  <cols>
    <col min="1" max="1" width="9.7265625" style="460" customWidth="1"/>
    <col min="2" max="2" width="53.26953125" style="460" customWidth="1"/>
    <col min="3" max="3" width="15" style="460" customWidth="1"/>
    <col min="4" max="4" width="15.453125" style="460" customWidth="1"/>
    <col min="5" max="5" width="5" style="460" customWidth="1"/>
    <col min="6" max="6" width="15.453125" style="460" customWidth="1"/>
    <col min="7" max="7" width="19.26953125" style="460" customWidth="1"/>
    <col min="8" max="8" width="13.54296875" style="460" customWidth="1"/>
    <col min="9" max="9" width="17.81640625" style="460" customWidth="1"/>
    <col min="10" max="16384" width="9.1796875" style="460"/>
  </cols>
  <sheetData>
    <row r="1" spans="1:12" ht="15" thickBot="1" x14ac:dyDescent="0.4">
      <c r="A1" s="452" t="s">
        <v>30</v>
      </c>
      <c r="B1" s="453">
        <v>41359</v>
      </c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1'!A2</f>
        <v>WARD DISCRETIONARY BUDGETS  2012/13</v>
      </c>
      <c r="B2" s="462"/>
      <c r="C2" s="612" t="s">
        <v>42</v>
      </c>
      <c r="D2" s="612"/>
      <c r="E2" s="613"/>
      <c r="F2" s="463">
        <f>SUM(I2-D5)</f>
        <v>156.22999999998865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86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45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59502.770000000011</v>
      </c>
      <c r="E5" s="474"/>
      <c r="F5" s="473">
        <f>SUM(F8:F50)</f>
        <v>63418.31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51" customHeight="1" thickBot="1" x14ac:dyDescent="0.4">
      <c r="A7" s="476" t="s">
        <v>34</v>
      </c>
      <c r="B7" s="477" t="s">
        <v>35</v>
      </c>
      <c r="C7" s="478" t="s">
        <v>36</v>
      </c>
      <c r="D7" s="479" t="s">
        <v>37</v>
      </c>
      <c r="E7" s="480"/>
      <c r="F7" s="479" t="s">
        <v>4</v>
      </c>
      <c r="G7" s="481" t="s">
        <v>38</v>
      </c>
      <c r="H7" s="477" t="s">
        <v>39</v>
      </c>
      <c r="I7" s="477" t="s">
        <v>40</v>
      </c>
      <c r="J7" s="482" t="s">
        <v>41</v>
      </c>
      <c r="K7" s="483"/>
      <c r="L7" s="459"/>
    </row>
    <row r="8" spans="1:12" ht="26" x14ac:dyDescent="0.35">
      <c r="A8" s="484" t="s">
        <v>154</v>
      </c>
      <c r="B8" s="485" t="s">
        <v>155</v>
      </c>
      <c r="C8" s="486">
        <v>208</v>
      </c>
      <c r="D8" s="486">
        <v>208</v>
      </c>
      <c r="E8" s="486"/>
      <c r="F8" s="486">
        <v>0</v>
      </c>
      <c r="G8" s="487">
        <v>41082</v>
      </c>
      <c r="H8" s="488" t="s">
        <v>156</v>
      </c>
      <c r="I8" s="489">
        <v>41082</v>
      </c>
      <c r="J8" s="490"/>
      <c r="K8" s="459"/>
      <c r="L8" s="459"/>
    </row>
    <row r="9" spans="1:12" ht="26" x14ac:dyDescent="0.35">
      <c r="A9" s="484" t="s">
        <v>157</v>
      </c>
      <c r="B9" s="485" t="s">
        <v>158</v>
      </c>
      <c r="C9" s="486">
        <v>16510</v>
      </c>
      <c r="D9" s="486">
        <v>1250</v>
      </c>
      <c r="E9" s="486"/>
      <c r="F9" s="486">
        <v>15260</v>
      </c>
      <c r="G9" s="487">
        <v>41058</v>
      </c>
      <c r="H9" s="488" t="s">
        <v>156</v>
      </c>
      <c r="I9" s="489">
        <v>41058</v>
      </c>
      <c r="J9" s="491"/>
      <c r="K9" s="459"/>
      <c r="L9" s="459"/>
    </row>
    <row r="10" spans="1:12" ht="26" x14ac:dyDescent="0.35">
      <c r="A10" s="484" t="s">
        <v>159</v>
      </c>
      <c r="B10" s="485" t="s">
        <v>160</v>
      </c>
      <c r="C10" s="492">
        <v>3000</v>
      </c>
      <c r="D10" s="492">
        <v>1000</v>
      </c>
      <c r="E10" s="486"/>
      <c r="F10" s="492">
        <v>2000</v>
      </c>
      <c r="G10" s="493">
        <v>41054</v>
      </c>
      <c r="H10" s="488" t="s">
        <v>156</v>
      </c>
      <c r="I10" s="489">
        <v>41054</v>
      </c>
      <c r="J10" s="491"/>
      <c r="K10" s="459"/>
      <c r="L10" s="459"/>
    </row>
    <row r="11" spans="1:12" ht="26" x14ac:dyDescent="0.35">
      <c r="A11" s="484" t="s">
        <v>161</v>
      </c>
      <c r="B11" s="485" t="s">
        <v>162</v>
      </c>
      <c r="C11" s="486">
        <v>1950</v>
      </c>
      <c r="D11" s="486">
        <v>1000</v>
      </c>
      <c r="E11" s="486"/>
      <c r="F11" s="486">
        <v>950</v>
      </c>
      <c r="G11" s="494">
        <v>41081</v>
      </c>
      <c r="H11" s="488" t="s">
        <v>156</v>
      </c>
      <c r="I11" s="489">
        <v>41081</v>
      </c>
      <c r="J11" s="491"/>
      <c r="K11" s="459"/>
      <c r="L11" s="459"/>
    </row>
    <row r="12" spans="1:12" ht="26" x14ac:dyDescent="0.35">
      <c r="A12" s="495" t="s">
        <v>163</v>
      </c>
      <c r="B12" s="495" t="s">
        <v>164</v>
      </c>
      <c r="C12" s="451">
        <v>5000</v>
      </c>
      <c r="D12" s="451">
        <v>5000</v>
      </c>
      <c r="E12" s="451"/>
      <c r="F12" s="486">
        <v>0</v>
      </c>
      <c r="G12" s="493">
        <v>41206</v>
      </c>
      <c r="H12" s="496" t="s">
        <v>91</v>
      </c>
      <c r="I12" s="497">
        <v>41206</v>
      </c>
      <c r="J12" s="491"/>
      <c r="K12" s="459"/>
      <c r="L12" s="459"/>
    </row>
    <row r="13" spans="1:12" ht="39" x14ac:dyDescent="0.35">
      <c r="A13" s="495" t="s">
        <v>165</v>
      </c>
      <c r="B13" s="495" t="s">
        <v>166</v>
      </c>
      <c r="C13" s="451">
        <v>480</v>
      </c>
      <c r="D13" s="451">
        <v>480</v>
      </c>
      <c r="E13" s="498"/>
      <c r="F13" s="451"/>
      <c r="G13" s="493">
        <v>41078</v>
      </c>
      <c r="H13" s="496" t="s">
        <v>156</v>
      </c>
      <c r="I13" s="497">
        <v>41078</v>
      </c>
      <c r="J13" s="491"/>
      <c r="K13" s="459"/>
      <c r="L13" s="459"/>
    </row>
    <row r="14" spans="1:12" ht="26" x14ac:dyDescent="0.35">
      <c r="A14" s="495" t="s">
        <v>167</v>
      </c>
      <c r="B14" s="495" t="s">
        <v>168</v>
      </c>
      <c r="C14" s="451">
        <v>310</v>
      </c>
      <c r="D14" s="451">
        <v>310</v>
      </c>
      <c r="E14" s="451"/>
      <c r="F14" s="451">
        <v>0</v>
      </c>
      <c r="G14" s="493">
        <v>41078</v>
      </c>
      <c r="H14" s="496" t="s">
        <v>156</v>
      </c>
      <c r="I14" s="497">
        <v>41078</v>
      </c>
      <c r="J14" s="491"/>
      <c r="K14" s="459"/>
      <c r="L14" s="459"/>
    </row>
    <row r="15" spans="1:12" ht="26" x14ac:dyDescent="0.35">
      <c r="A15" s="495" t="s">
        <v>169</v>
      </c>
      <c r="B15" s="495" t="s">
        <v>170</v>
      </c>
      <c r="C15" s="451">
        <v>2265</v>
      </c>
      <c r="D15" s="451">
        <v>434</v>
      </c>
      <c r="E15" s="451"/>
      <c r="F15" s="451">
        <v>1831</v>
      </c>
      <c r="G15" s="493">
        <v>41138</v>
      </c>
      <c r="H15" s="496" t="s">
        <v>156</v>
      </c>
      <c r="I15" s="497">
        <v>41141</v>
      </c>
      <c r="J15" s="491"/>
      <c r="K15" s="459"/>
      <c r="L15" s="459"/>
    </row>
    <row r="16" spans="1:12" ht="39" x14ac:dyDescent="0.35">
      <c r="A16" s="495" t="s">
        <v>171</v>
      </c>
      <c r="B16" s="495" t="s">
        <v>172</v>
      </c>
      <c r="C16" s="451">
        <v>380</v>
      </c>
      <c r="D16" s="451">
        <v>380</v>
      </c>
      <c r="E16" s="451"/>
      <c r="F16" s="451">
        <v>0</v>
      </c>
      <c r="G16" s="493">
        <v>41136</v>
      </c>
      <c r="H16" s="496" t="s">
        <v>156</v>
      </c>
      <c r="I16" s="497">
        <v>41138</v>
      </c>
      <c r="J16" s="491"/>
      <c r="K16" s="459"/>
      <c r="L16" s="459"/>
    </row>
    <row r="17" spans="1:12" x14ac:dyDescent="0.35">
      <c r="A17" s="495" t="s">
        <v>173</v>
      </c>
      <c r="B17" s="495" t="s">
        <v>174</v>
      </c>
      <c r="C17" s="451">
        <v>230.79</v>
      </c>
      <c r="D17" s="451">
        <v>230.79</v>
      </c>
      <c r="E17" s="451"/>
      <c r="F17" s="451">
        <v>0</v>
      </c>
      <c r="G17" s="493">
        <v>41149</v>
      </c>
      <c r="H17" s="496" t="s">
        <v>91</v>
      </c>
      <c r="I17" s="497">
        <v>41149</v>
      </c>
      <c r="J17" s="491"/>
      <c r="K17" s="459"/>
      <c r="L17" s="459"/>
    </row>
    <row r="18" spans="1:12" ht="26" x14ac:dyDescent="0.35">
      <c r="A18" s="495" t="s">
        <v>175</v>
      </c>
      <c r="B18" s="495" t="s">
        <v>176</v>
      </c>
      <c r="C18" s="451">
        <v>320</v>
      </c>
      <c r="D18" s="451">
        <v>320</v>
      </c>
      <c r="E18" s="451"/>
      <c r="F18" s="451">
        <v>0</v>
      </c>
      <c r="G18" s="493">
        <v>41158</v>
      </c>
      <c r="H18" s="496" t="s">
        <v>156</v>
      </c>
      <c r="I18" s="497">
        <v>41158</v>
      </c>
      <c r="J18" s="491"/>
      <c r="K18" s="459"/>
      <c r="L18" s="459"/>
    </row>
    <row r="19" spans="1:12" ht="26" x14ac:dyDescent="0.35">
      <c r="A19" s="495" t="s">
        <v>177</v>
      </c>
      <c r="B19" s="495" t="s">
        <v>178</v>
      </c>
      <c r="C19" s="451">
        <v>2000</v>
      </c>
      <c r="D19" s="451">
        <v>1000</v>
      </c>
      <c r="E19" s="451"/>
      <c r="F19" s="451">
        <v>1000</v>
      </c>
      <c r="G19" s="493">
        <v>41227</v>
      </c>
      <c r="H19" s="496" t="s">
        <v>156</v>
      </c>
      <c r="I19" s="497">
        <v>41228</v>
      </c>
      <c r="J19" s="491"/>
      <c r="K19" s="459"/>
      <c r="L19" s="459"/>
    </row>
    <row r="20" spans="1:12" ht="26" x14ac:dyDescent="0.35">
      <c r="A20" s="495" t="s">
        <v>179</v>
      </c>
      <c r="B20" s="495" t="s">
        <v>180</v>
      </c>
      <c r="C20" s="451">
        <v>1830</v>
      </c>
      <c r="D20" s="451">
        <v>1500</v>
      </c>
      <c r="E20" s="451"/>
      <c r="F20" s="451">
        <v>330</v>
      </c>
      <c r="G20" s="493">
        <v>41222</v>
      </c>
      <c r="H20" s="496" t="s">
        <v>156</v>
      </c>
      <c r="I20" s="497">
        <v>41222</v>
      </c>
      <c r="J20" s="491"/>
      <c r="K20" s="459"/>
      <c r="L20" s="459"/>
    </row>
    <row r="21" spans="1:12" ht="26" x14ac:dyDescent="0.35">
      <c r="A21" s="495" t="s">
        <v>181</v>
      </c>
      <c r="B21" s="495" t="s">
        <v>182</v>
      </c>
      <c r="C21" s="451">
        <v>675</v>
      </c>
      <c r="D21" s="451">
        <v>675</v>
      </c>
      <c r="E21" s="451"/>
      <c r="F21" s="451">
        <v>0</v>
      </c>
      <c r="G21" s="493">
        <v>41250</v>
      </c>
      <c r="H21" s="496" t="s">
        <v>129</v>
      </c>
      <c r="I21" s="497">
        <v>41250</v>
      </c>
      <c r="J21" s="491"/>
      <c r="K21" s="459"/>
      <c r="L21" s="459"/>
    </row>
    <row r="22" spans="1:12" ht="26" x14ac:dyDescent="0.35">
      <c r="A22" s="495" t="s">
        <v>183</v>
      </c>
      <c r="B22" s="495" t="s">
        <v>184</v>
      </c>
      <c r="C22" s="451">
        <v>1066</v>
      </c>
      <c r="D22" s="451">
        <v>1066</v>
      </c>
      <c r="E22" s="451"/>
      <c r="F22" s="451">
        <v>0</v>
      </c>
      <c r="G22" s="493">
        <v>41227</v>
      </c>
      <c r="H22" s="496" t="s">
        <v>156</v>
      </c>
      <c r="I22" s="497">
        <v>41228</v>
      </c>
      <c r="J22" s="491"/>
      <c r="K22" s="459"/>
      <c r="L22" s="459"/>
    </row>
    <row r="23" spans="1:12" ht="39" x14ac:dyDescent="0.35">
      <c r="A23" s="495" t="s">
        <v>185</v>
      </c>
      <c r="B23" s="495" t="s">
        <v>186</v>
      </c>
      <c r="C23" s="451">
        <v>9867</v>
      </c>
      <c r="D23" s="451">
        <v>3200</v>
      </c>
      <c r="E23" s="451"/>
      <c r="F23" s="451">
        <v>6667</v>
      </c>
      <c r="G23" s="493">
        <v>41332</v>
      </c>
      <c r="H23" s="496" t="s">
        <v>156</v>
      </c>
      <c r="I23" s="497">
        <v>41332</v>
      </c>
      <c r="J23" s="491"/>
      <c r="K23" s="459"/>
      <c r="L23" s="459"/>
    </row>
    <row r="24" spans="1:12" ht="26" x14ac:dyDescent="0.35">
      <c r="A24" s="495" t="s">
        <v>187</v>
      </c>
      <c r="B24" s="495" t="s">
        <v>188</v>
      </c>
      <c r="C24" s="451">
        <v>167</v>
      </c>
      <c r="D24" s="451">
        <v>167</v>
      </c>
      <c r="E24" s="451"/>
      <c r="F24" s="451">
        <v>0</v>
      </c>
      <c r="G24" s="493">
        <v>41222</v>
      </c>
      <c r="H24" s="496" t="s">
        <v>156</v>
      </c>
      <c r="I24" s="497">
        <v>41222</v>
      </c>
      <c r="J24" s="491"/>
      <c r="K24" s="459"/>
      <c r="L24" s="459"/>
    </row>
    <row r="25" spans="1:12" ht="39" x14ac:dyDescent="0.35">
      <c r="A25" s="495" t="s">
        <v>189</v>
      </c>
      <c r="B25" s="495" t="s">
        <v>190</v>
      </c>
      <c r="C25" s="451">
        <v>7983</v>
      </c>
      <c r="D25" s="451">
        <v>3000</v>
      </c>
      <c r="E25" s="451"/>
      <c r="F25" s="451">
        <v>4649</v>
      </c>
      <c r="G25" s="493">
        <v>41227</v>
      </c>
      <c r="H25" s="496" t="s">
        <v>156</v>
      </c>
      <c r="I25" s="497">
        <v>41228</v>
      </c>
      <c r="J25" s="491"/>
      <c r="K25" s="459"/>
      <c r="L25" s="459"/>
    </row>
    <row r="26" spans="1:12" ht="39" x14ac:dyDescent="0.35">
      <c r="A26" s="495" t="s">
        <v>191</v>
      </c>
      <c r="B26" s="495" t="s">
        <v>192</v>
      </c>
      <c r="C26" s="451">
        <v>7876</v>
      </c>
      <c r="D26" s="451">
        <v>2250</v>
      </c>
      <c r="E26" s="451"/>
      <c r="F26" s="451">
        <v>5625</v>
      </c>
      <c r="G26" s="493">
        <v>41344</v>
      </c>
      <c r="H26" s="496" t="s">
        <v>94</v>
      </c>
      <c r="I26" s="497">
        <v>41348</v>
      </c>
      <c r="J26" s="491"/>
      <c r="K26" s="459"/>
      <c r="L26" s="459"/>
    </row>
    <row r="27" spans="1:12" ht="39" x14ac:dyDescent="0.35">
      <c r="A27" s="495" t="s">
        <v>193</v>
      </c>
      <c r="B27" s="495" t="s">
        <v>194</v>
      </c>
      <c r="C27" s="451">
        <v>12892</v>
      </c>
      <c r="D27" s="451">
        <v>3223</v>
      </c>
      <c r="E27" s="498"/>
      <c r="F27" s="451">
        <v>9669</v>
      </c>
      <c r="G27" s="493">
        <v>41347</v>
      </c>
      <c r="H27" s="496" t="s">
        <v>156</v>
      </c>
      <c r="I27" s="497">
        <v>41348</v>
      </c>
      <c r="J27" s="491"/>
      <c r="K27" s="459"/>
      <c r="L27" s="459"/>
    </row>
    <row r="28" spans="1:12" ht="26" x14ac:dyDescent="0.35">
      <c r="A28" s="495" t="s">
        <v>195</v>
      </c>
      <c r="B28" s="495" t="s">
        <v>196</v>
      </c>
      <c r="C28" s="451">
        <v>1722.22</v>
      </c>
      <c r="D28" s="451">
        <v>833.33</v>
      </c>
      <c r="E28" s="451"/>
      <c r="F28" s="451">
        <v>888.99</v>
      </c>
      <c r="G28" s="493">
        <v>41262</v>
      </c>
      <c r="H28" s="496" t="s">
        <v>156</v>
      </c>
      <c r="I28" s="497">
        <v>41263</v>
      </c>
      <c r="J28" s="491"/>
      <c r="K28" s="459"/>
      <c r="L28" s="459"/>
    </row>
    <row r="29" spans="1:12" x14ac:dyDescent="0.35">
      <c r="A29" s="495" t="s">
        <v>197</v>
      </c>
      <c r="B29" s="495" t="s">
        <v>198</v>
      </c>
      <c r="C29" s="451">
        <v>200</v>
      </c>
      <c r="D29" s="451">
        <v>200</v>
      </c>
      <c r="E29" s="451"/>
      <c r="F29" s="451">
        <v>0</v>
      </c>
      <c r="G29" s="493">
        <v>41281</v>
      </c>
      <c r="H29" s="496" t="s">
        <v>156</v>
      </c>
      <c r="I29" s="497">
        <v>41281</v>
      </c>
      <c r="J29" s="491"/>
      <c r="K29" s="459"/>
      <c r="L29" s="459"/>
    </row>
    <row r="30" spans="1:12" ht="26" x14ac:dyDescent="0.35">
      <c r="A30" s="495" t="s">
        <v>199</v>
      </c>
      <c r="B30" s="495" t="s">
        <v>200</v>
      </c>
      <c r="C30" s="451">
        <v>2869</v>
      </c>
      <c r="D30" s="451">
        <v>684</v>
      </c>
      <c r="E30" s="451"/>
      <c r="F30" s="451">
        <v>2185</v>
      </c>
      <c r="G30" s="493">
        <v>41285</v>
      </c>
      <c r="H30" s="496" t="s">
        <v>156</v>
      </c>
      <c r="I30" s="497">
        <v>41285</v>
      </c>
      <c r="J30" s="491"/>
      <c r="K30" s="459"/>
      <c r="L30" s="459"/>
    </row>
    <row r="31" spans="1:12" ht="26" x14ac:dyDescent="0.35">
      <c r="A31" s="495" t="s">
        <v>201</v>
      </c>
      <c r="B31" s="495" t="s">
        <v>202</v>
      </c>
      <c r="C31" s="451">
        <v>11</v>
      </c>
      <c r="D31" s="451">
        <v>11</v>
      </c>
      <c r="E31" s="451"/>
      <c r="F31" s="451">
        <v>0</v>
      </c>
      <c r="G31" s="493">
        <v>41267</v>
      </c>
      <c r="H31" s="496" t="s">
        <v>156</v>
      </c>
      <c r="I31" s="497">
        <v>41267</v>
      </c>
      <c r="J31" s="491"/>
      <c r="K31" s="459"/>
      <c r="L31" s="459"/>
    </row>
    <row r="32" spans="1:12" ht="26" x14ac:dyDescent="0.35">
      <c r="A32" s="495" t="s">
        <v>203</v>
      </c>
      <c r="B32" s="495" t="s">
        <v>204</v>
      </c>
      <c r="C32" s="451">
        <v>309.62</v>
      </c>
      <c r="D32" s="451">
        <v>309.62</v>
      </c>
      <c r="E32" s="451"/>
      <c r="F32" s="451">
        <v>0</v>
      </c>
      <c r="G32" s="493">
        <v>41297</v>
      </c>
      <c r="H32" s="496" t="s">
        <v>156</v>
      </c>
      <c r="I32" s="497">
        <v>41297</v>
      </c>
      <c r="J32" s="491"/>
      <c r="K32" s="459"/>
      <c r="L32" s="459"/>
    </row>
    <row r="33" spans="1:12" ht="26" x14ac:dyDescent="0.35">
      <c r="A33" s="495" t="s">
        <v>205</v>
      </c>
      <c r="B33" s="495" t="s">
        <v>206</v>
      </c>
      <c r="C33" s="451">
        <v>7978</v>
      </c>
      <c r="D33" s="451">
        <v>1742</v>
      </c>
      <c r="E33" s="451"/>
      <c r="F33" s="451">
        <v>6236</v>
      </c>
      <c r="G33" s="493">
        <v>41340</v>
      </c>
      <c r="H33" s="496" t="s">
        <v>156</v>
      </c>
      <c r="I33" s="497">
        <v>41348</v>
      </c>
      <c r="J33" s="491"/>
      <c r="K33" s="459"/>
      <c r="L33" s="459"/>
    </row>
    <row r="34" spans="1:12" ht="39" x14ac:dyDescent="0.35">
      <c r="A34" s="495" t="s">
        <v>207</v>
      </c>
      <c r="B34" s="495" t="s">
        <v>208</v>
      </c>
      <c r="C34" s="451">
        <v>1666.66</v>
      </c>
      <c r="D34" s="451">
        <v>1000</v>
      </c>
      <c r="E34" s="451"/>
      <c r="F34" s="451">
        <v>666.66</v>
      </c>
      <c r="G34" s="493">
        <v>41310</v>
      </c>
      <c r="H34" s="496" t="s">
        <v>129</v>
      </c>
      <c r="I34" s="497">
        <v>41316</v>
      </c>
      <c r="J34" s="491"/>
      <c r="K34" s="459"/>
      <c r="L34" s="459"/>
    </row>
    <row r="35" spans="1:12" ht="26" x14ac:dyDescent="0.35">
      <c r="A35" s="495" t="s">
        <v>209</v>
      </c>
      <c r="B35" s="495" t="s">
        <v>210</v>
      </c>
      <c r="C35" s="451">
        <v>1000</v>
      </c>
      <c r="D35" s="451">
        <v>1000</v>
      </c>
      <c r="E35" s="451"/>
      <c r="F35" s="451">
        <v>0</v>
      </c>
      <c r="G35" s="493">
        <v>41317</v>
      </c>
      <c r="H35" s="496" t="s">
        <v>129</v>
      </c>
      <c r="I35" s="497">
        <v>41317</v>
      </c>
      <c r="J35" s="499"/>
      <c r="K35" s="459"/>
      <c r="L35" s="459"/>
    </row>
    <row r="36" spans="1:12" ht="15" thickBot="1" x14ac:dyDescent="0.4">
      <c r="A36" s="495" t="s">
        <v>211</v>
      </c>
      <c r="B36" s="495" t="s">
        <v>212</v>
      </c>
      <c r="C36" s="451">
        <v>102.75</v>
      </c>
      <c r="D36" s="451">
        <v>102.75</v>
      </c>
      <c r="E36" s="451"/>
      <c r="F36" s="451">
        <v>0</v>
      </c>
      <c r="G36" s="493">
        <v>41326</v>
      </c>
      <c r="H36" s="496" t="s">
        <v>91</v>
      </c>
      <c r="I36" s="497">
        <v>41327</v>
      </c>
      <c r="J36" s="500"/>
      <c r="K36" s="459"/>
      <c r="L36" s="459"/>
    </row>
    <row r="37" spans="1:12" ht="26" x14ac:dyDescent="0.35">
      <c r="A37" s="495" t="s">
        <v>213</v>
      </c>
      <c r="B37" s="495" t="s">
        <v>214</v>
      </c>
      <c r="C37" s="451">
        <v>4663.3900000000003</v>
      </c>
      <c r="D37" s="451">
        <v>2819.39</v>
      </c>
      <c r="E37" s="451"/>
      <c r="F37" s="451">
        <v>1844</v>
      </c>
      <c r="G37" s="493">
        <v>41333</v>
      </c>
      <c r="H37" s="496" t="s">
        <v>156</v>
      </c>
      <c r="I37" s="497">
        <v>41334</v>
      </c>
      <c r="J37" s="459"/>
      <c r="K37" s="459"/>
      <c r="L37" s="459"/>
    </row>
    <row r="38" spans="1:12" ht="26" x14ac:dyDescent="0.35">
      <c r="A38" s="495" t="s">
        <v>215</v>
      </c>
      <c r="B38" s="495" t="s">
        <v>216</v>
      </c>
      <c r="C38" s="451">
        <v>1282</v>
      </c>
      <c r="D38" s="451">
        <v>500</v>
      </c>
      <c r="E38" s="451"/>
      <c r="F38" s="451">
        <v>650</v>
      </c>
      <c r="G38" s="493">
        <v>41333</v>
      </c>
      <c r="H38" s="496" t="s">
        <v>156</v>
      </c>
      <c r="I38" s="497">
        <v>41334</v>
      </c>
      <c r="J38" s="459"/>
      <c r="K38" s="459"/>
      <c r="L38" s="459"/>
    </row>
    <row r="39" spans="1:12" ht="26" x14ac:dyDescent="0.35">
      <c r="A39" s="495" t="s">
        <v>217</v>
      </c>
      <c r="B39" s="495" t="s">
        <v>218</v>
      </c>
      <c r="C39" s="451">
        <v>1744.58</v>
      </c>
      <c r="D39" s="451">
        <v>1744.58</v>
      </c>
      <c r="E39" s="451"/>
      <c r="F39" s="451">
        <v>0</v>
      </c>
      <c r="G39" s="493">
        <v>41330</v>
      </c>
      <c r="H39" s="496" t="s">
        <v>91</v>
      </c>
      <c r="I39" s="497">
        <v>41330</v>
      </c>
      <c r="J39" s="459"/>
      <c r="K39" s="459"/>
      <c r="L39" s="459"/>
    </row>
    <row r="40" spans="1:12" ht="39" x14ac:dyDescent="0.35">
      <c r="A40" s="495" t="s">
        <v>219</v>
      </c>
      <c r="B40" s="495" t="s">
        <v>220</v>
      </c>
      <c r="C40" s="451">
        <v>5166.66</v>
      </c>
      <c r="D40" s="451">
        <v>2500</v>
      </c>
      <c r="E40" s="451"/>
      <c r="F40" s="451">
        <v>2666.66</v>
      </c>
      <c r="G40" s="501">
        <v>41360</v>
      </c>
      <c r="H40" s="496" t="s">
        <v>156</v>
      </c>
      <c r="I40" s="497">
        <v>41360</v>
      </c>
    </row>
    <row r="41" spans="1:12" ht="26" x14ac:dyDescent="0.35">
      <c r="A41" s="495" t="s">
        <v>221</v>
      </c>
      <c r="B41" s="495" t="s">
        <v>222</v>
      </c>
      <c r="C41" s="451">
        <v>678.94</v>
      </c>
      <c r="D41" s="451">
        <v>678.94</v>
      </c>
      <c r="E41" s="451"/>
      <c r="F41" s="451">
        <v>0</v>
      </c>
      <c r="G41" s="493">
        <v>41334</v>
      </c>
      <c r="H41" s="496" t="s">
        <v>91</v>
      </c>
      <c r="I41" s="497">
        <v>41334</v>
      </c>
    </row>
    <row r="42" spans="1:12" ht="39" x14ac:dyDescent="0.35">
      <c r="A42" s="495" t="s">
        <v>223</v>
      </c>
      <c r="B42" s="495" t="s">
        <v>224</v>
      </c>
      <c r="C42" s="451">
        <v>15582</v>
      </c>
      <c r="D42" s="451">
        <v>15582</v>
      </c>
      <c r="E42" s="451"/>
      <c r="F42" s="451">
        <v>0</v>
      </c>
      <c r="G42" s="493">
        <v>41355</v>
      </c>
      <c r="H42" s="496" t="s">
        <v>91</v>
      </c>
      <c r="I42" s="497">
        <v>41355</v>
      </c>
    </row>
    <row r="43" spans="1:12" x14ac:dyDescent="0.35">
      <c r="A43" s="495" t="s">
        <v>225</v>
      </c>
      <c r="B43" s="495" t="s">
        <v>226</v>
      </c>
      <c r="C43" s="451">
        <v>1900</v>
      </c>
      <c r="D43" s="451">
        <v>1900</v>
      </c>
      <c r="E43" s="451"/>
      <c r="F43" s="451">
        <v>0</v>
      </c>
      <c r="G43" s="493">
        <v>41346</v>
      </c>
      <c r="H43" s="496" t="s">
        <v>91</v>
      </c>
      <c r="I43" s="497">
        <v>41348</v>
      </c>
    </row>
    <row r="44" spans="1:12" ht="26" x14ac:dyDescent="0.35">
      <c r="A44" s="495" t="s">
        <v>227</v>
      </c>
      <c r="B44" s="495" t="s">
        <v>228</v>
      </c>
      <c r="C44" s="451">
        <v>150</v>
      </c>
      <c r="D44" s="451">
        <v>150</v>
      </c>
      <c r="E44" s="451"/>
      <c r="F44" s="451">
        <v>0</v>
      </c>
      <c r="G44" s="501"/>
      <c r="H44" s="496" t="s">
        <v>91</v>
      </c>
      <c r="I44" s="496"/>
    </row>
    <row r="45" spans="1:12" ht="26" x14ac:dyDescent="0.35">
      <c r="A45" s="495" t="s">
        <v>229</v>
      </c>
      <c r="B45" s="495" t="s">
        <v>230</v>
      </c>
      <c r="C45" s="451">
        <v>470</v>
      </c>
      <c r="D45" s="451">
        <v>470</v>
      </c>
      <c r="E45" s="451"/>
      <c r="F45" s="451">
        <v>0</v>
      </c>
      <c r="G45" s="493">
        <v>41358</v>
      </c>
      <c r="H45" s="496" t="s">
        <v>156</v>
      </c>
      <c r="I45" s="496"/>
    </row>
    <row r="46" spans="1:12" x14ac:dyDescent="0.35">
      <c r="A46" s="495" t="s">
        <v>231</v>
      </c>
      <c r="B46" s="495" t="s">
        <v>232</v>
      </c>
      <c r="C46" s="451">
        <v>261.04000000000002</v>
      </c>
      <c r="D46" s="451">
        <v>261.04000000000002</v>
      </c>
      <c r="E46" s="451"/>
      <c r="F46" s="451">
        <v>0</v>
      </c>
      <c r="G46" s="493">
        <v>41355</v>
      </c>
      <c r="H46" s="496" t="s">
        <v>91</v>
      </c>
      <c r="I46" s="497">
        <v>41355</v>
      </c>
    </row>
    <row r="47" spans="1:12" ht="26" x14ac:dyDescent="0.35">
      <c r="A47" s="495" t="s">
        <v>233</v>
      </c>
      <c r="B47" s="495" t="s">
        <v>234</v>
      </c>
      <c r="C47" s="451">
        <v>792.5</v>
      </c>
      <c r="D47" s="451">
        <v>320.33</v>
      </c>
      <c r="E47" s="451"/>
      <c r="F47" s="451">
        <v>300</v>
      </c>
      <c r="G47" s="493">
        <v>41358</v>
      </c>
      <c r="H47" s="496" t="s">
        <v>129</v>
      </c>
      <c r="I47" s="497">
        <v>41359</v>
      </c>
    </row>
  </sheetData>
  <sheetProtection password="C33E" sheet="1" objects="1" scenarios="1"/>
  <mergeCells count="1">
    <mergeCell ref="C2:E2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23F0-6F8A-4B2E-AAEA-6EE9E0F61D9D}">
  <dimension ref="A1:L40"/>
  <sheetViews>
    <sheetView workbookViewId="0">
      <selection activeCell="B21" sqref="B21"/>
    </sheetView>
  </sheetViews>
  <sheetFormatPr defaultColWidth="9.1796875" defaultRowHeight="14.5" x14ac:dyDescent="0.35"/>
  <cols>
    <col min="1" max="1" width="9.81640625" style="460" customWidth="1"/>
    <col min="2" max="2" width="56.1796875" style="460" customWidth="1"/>
    <col min="3" max="3" width="14.453125" style="460" customWidth="1"/>
    <col min="4" max="4" width="12.453125" style="460" customWidth="1"/>
    <col min="5" max="5" width="9.1796875" style="460"/>
    <col min="6" max="6" width="14.5429687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30</v>
      </c>
      <c r="B1" s="453">
        <v>41355</v>
      </c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2'!A2</f>
        <v>WARD DISCRETIONARY BUDGETS  2012/13</v>
      </c>
      <c r="B2" s="462"/>
      <c r="C2" s="612" t="s">
        <v>42</v>
      </c>
      <c r="D2" s="612"/>
      <c r="E2" s="613"/>
      <c r="F2" s="463">
        <f>SUM(I2-D5)</f>
        <v>-7.2759576141834259E-12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85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45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59659.000000000007</v>
      </c>
      <c r="E5" s="474"/>
      <c r="F5" s="473">
        <f>SUM(F8:F50)</f>
        <v>239773.56000000003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476" t="s">
        <v>34</v>
      </c>
      <c r="B7" s="477" t="s">
        <v>35</v>
      </c>
      <c r="C7" s="478" t="s">
        <v>36</v>
      </c>
      <c r="D7" s="479" t="s">
        <v>37</v>
      </c>
      <c r="E7" s="480"/>
      <c r="F7" s="479" t="s">
        <v>4</v>
      </c>
      <c r="G7" s="481" t="s">
        <v>38</v>
      </c>
      <c r="H7" s="502" t="s">
        <v>39</v>
      </c>
      <c r="I7" s="477" t="s">
        <v>40</v>
      </c>
      <c r="J7" s="482" t="s">
        <v>41</v>
      </c>
      <c r="K7" s="483"/>
      <c r="L7" s="459"/>
    </row>
    <row r="8" spans="1:12" ht="26" x14ac:dyDescent="0.35">
      <c r="A8" s="484" t="s">
        <v>235</v>
      </c>
      <c r="B8" s="485" t="s">
        <v>236</v>
      </c>
      <c r="C8" s="486">
        <v>89741</v>
      </c>
      <c r="D8" s="486">
        <v>6409.35</v>
      </c>
      <c r="E8" s="486"/>
      <c r="F8" s="451">
        <v>83332</v>
      </c>
      <c r="G8" s="487">
        <v>41079</v>
      </c>
      <c r="H8" s="488" t="s">
        <v>156</v>
      </c>
      <c r="I8" s="489">
        <v>41080</v>
      </c>
      <c r="J8" s="490"/>
      <c r="K8" s="459"/>
      <c r="L8" s="459"/>
    </row>
    <row r="9" spans="1:12" x14ac:dyDescent="0.35">
      <c r="A9" s="484" t="s">
        <v>237</v>
      </c>
      <c r="B9" s="485" t="s">
        <v>238</v>
      </c>
      <c r="C9" s="486">
        <v>9943.8799999999992</v>
      </c>
      <c r="D9" s="486">
        <v>9943.8799999999992</v>
      </c>
      <c r="E9" s="486"/>
      <c r="F9" s="486">
        <v>0</v>
      </c>
      <c r="G9" s="487">
        <v>41060</v>
      </c>
      <c r="H9" s="488" t="s">
        <v>156</v>
      </c>
      <c r="I9" s="489">
        <v>41060</v>
      </c>
      <c r="J9" s="491"/>
      <c r="K9" s="459"/>
      <c r="L9" s="459"/>
    </row>
    <row r="10" spans="1:12" ht="26" x14ac:dyDescent="0.35">
      <c r="A10" s="484" t="s">
        <v>239</v>
      </c>
      <c r="B10" s="485" t="s">
        <v>155</v>
      </c>
      <c r="C10" s="492">
        <v>208</v>
      </c>
      <c r="D10" s="492">
        <v>208</v>
      </c>
      <c r="E10" s="486"/>
      <c r="F10" s="492">
        <v>0</v>
      </c>
      <c r="G10" s="493">
        <v>41082</v>
      </c>
      <c r="H10" s="488" t="s">
        <v>156</v>
      </c>
      <c r="I10" s="489">
        <v>41082</v>
      </c>
      <c r="J10" s="491"/>
      <c r="K10" s="459"/>
      <c r="L10" s="459"/>
    </row>
    <row r="11" spans="1:12" ht="39" x14ac:dyDescent="0.35">
      <c r="A11" s="495" t="s">
        <v>240</v>
      </c>
      <c r="B11" s="495" t="s">
        <v>241</v>
      </c>
      <c r="C11" s="451">
        <v>7125</v>
      </c>
      <c r="D11" s="451">
        <v>2000</v>
      </c>
      <c r="E11" s="451"/>
      <c r="F11" s="451">
        <v>5125</v>
      </c>
      <c r="G11" s="493">
        <v>41054</v>
      </c>
      <c r="H11" s="496" t="s">
        <v>156</v>
      </c>
      <c r="I11" s="497">
        <v>41054</v>
      </c>
      <c r="J11" s="491"/>
      <c r="K11" s="459"/>
      <c r="L11" s="459"/>
    </row>
    <row r="12" spans="1:12" ht="26" x14ac:dyDescent="0.35">
      <c r="A12" s="495" t="s">
        <v>242</v>
      </c>
      <c r="B12" s="495" t="s">
        <v>243</v>
      </c>
      <c r="C12" s="451">
        <v>11515</v>
      </c>
      <c r="D12" s="451">
        <v>2300</v>
      </c>
      <c r="E12" s="451"/>
      <c r="F12" s="486">
        <v>9215</v>
      </c>
      <c r="G12" s="493">
        <v>41054</v>
      </c>
      <c r="H12" s="496" t="s">
        <v>156</v>
      </c>
      <c r="I12" s="497">
        <v>41054</v>
      </c>
      <c r="J12" s="491"/>
      <c r="K12" s="459"/>
      <c r="L12" s="459"/>
    </row>
    <row r="13" spans="1:12" ht="39" x14ac:dyDescent="0.35">
      <c r="A13" s="495" t="s">
        <v>244</v>
      </c>
      <c r="B13" s="495" t="s">
        <v>245</v>
      </c>
      <c r="C13" s="451">
        <v>200</v>
      </c>
      <c r="D13" s="451">
        <v>200</v>
      </c>
      <c r="E13" s="451"/>
      <c r="F13" s="451">
        <v>0</v>
      </c>
      <c r="G13" s="493">
        <v>41061</v>
      </c>
      <c r="H13" s="496" t="s">
        <v>156</v>
      </c>
      <c r="I13" s="497">
        <v>41061</v>
      </c>
      <c r="J13" s="491"/>
      <c r="K13" s="459"/>
      <c r="L13" s="459"/>
    </row>
    <row r="14" spans="1:12" ht="26" x14ac:dyDescent="0.35">
      <c r="A14" s="495" t="s">
        <v>246</v>
      </c>
      <c r="B14" s="495" t="s">
        <v>247</v>
      </c>
      <c r="C14" s="451">
        <v>61135</v>
      </c>
      <c r="D14" s="451">
        <v>6000</v>
      </c>
      <c r="E14" s="451"/>
      <c r="F14" s="503">
        <v>55150</v>
      </c>
      <c r="G14" s="493">
        <v>41206</v>
      </c>
      <c r="H14" s="496" t="s">
        <v>156</v>
      </c>
      <c r="I14" s="497">
        <v>41206</v>
      </c>
      <c r="J14" s="491"/>
      <c r="K14" s="459"/>
      <c r="L14" s="459"/>
    </row>
    <row r="15" spans="1:12" ht="26" x14ac:dyDescent="0.35">
      <c r="A15" s="495" t="s">
        <v>248</v>
      </c>
      <c r="B15" s="495" t="s">
        <v>249</v>
      </c>
      <c r="C15" s="451">
        <v>2265</v>
      </c>
      <c r="D15" s="451">
        <v>433</v>
      </c>
      <c r="E15" s="451"/>
      <c r="F15" s="451">
        <v>1831</v>
      </c>
      <c r="G15" s="493">
        <v>41138</v>
      </c>
      <c r="H15" s="496" t="s">
        <v>156</v>
      </c>
      <c r="I15" s="497">
        <v>41141</v>
      </c>
      <c r="J15" s="491"/>
      <c r="K15" s="459"/>
      <c r="L15" s="459"/>
    </row>
    <row r="16" spans="1:12" ht="26" x14ac:dyDescent="0.35">
      <c r="A16" s="495" t="s">
        <v>250</v>
      </c>
      <c r="B16" s="495" t="s">
        <v>251</v>
      </c>
      <c r="C16" s="451">
        <v>7371.46</v>
      </c>
      <c r="D16" s="451">
        <v>7371.46</v>
      </c>
      <c r="E16" s="451"/>
      <c r="F16" s="451">
        <v>0</v>
      </c>
      <c r="G16" s="493">
        <v>41317</v>
      </c>
      <c r="H16" s="496" t="s">
        <v>91</v>
      </c>
      <c r="I16" s="497">
        <v>41317</v>
      </c>
      <c r="J16" s="491"/>
      <c r="K16" s="459"/>
      <c r="L16" s="459"/>
    </row>
    <row r="17" spans="1:12" x14ac:dyDescent="0.35">
      <c r="A17" s="495" t="s">
        <v>252</v>
      </c>
      <c r="B17" s="495" t="s">
        <v>253</v>
      </c>
      <c r="C17" s="451">
        <v>123.98</v>
      </c>
      <c r="D17" s="451">
        <v>123.98</v>
      </c>
      <c r="E17" s="451"/>
      <c r="F17" s="451">
        <v>0</v>
      </c>
      <c r="G17" s="493">
        <v>41148</v>
      </c>
      <c r="H17" s="496" t="s">
        <v>91</v>
      </c>
      <c r="I17" s="497">
        <v>41148</v>
      </c>
      <c r="J17" s="491"/>
      <c r="K17" s="459"/>
      <c r="L17" s="459"/>
    </row>
    <row r="18" spans="1:12" x14ac:dyDescent="0.35">
      <c r="A18" s="495" t="s">
        <v>254</v>
      </c>
      <c r="B18" s="495" t="s">
        <v>255</v>
      </c>
      <c r="C18" s="451">
        <v>230.79</v>
      </c>
      <c r="D18" s="451">
        <v>230.79</v>
      </c>
      <c r="E18" s="451"/>
      <c r="F18" s="451">
        <v>0</v>
      </c>
      <c r="G18" s="493">
        <v>41149</v>
      </c>
      <c r="H18" s="496" t="s">
        <v>91</v>
      </c>
      <c r="I18" s="497">
        <v>41149</v>
      </c>
      <c r="J18" s="491"/>
      <c r="K18" s="459"/>
      <c r="L18" s="459"/>
    </row>
    <row r="19" spans="1:12" ht="26" x14ac:dyDescent="0.35">
      <c r="A19" s="495" t="s">
        <v>256</v>
      </c>
      <c r="B19" s="495" t="s">
        <v>257</v>
      </c>
      <c r="C19" s="451">
        <v>19855</v>
      </c>
      <c r="D19" s="451">
        <v>3000</v>
      </c>
      <c r="E19" s="451"/>
      <c r="F19" s="451">
        <v>16855</v>
      </c>
      <c r="G19" s="493">
        <v>41227</v>
      </c>
      <c r="H19" s="496" t="s">
        <v>156</v>
      </c>
      <c r="I19" s="497">
        <v>41228</v>
      </c>
      <c r="J19" s="491"/>
      <c r="K19" s="459"/>
      <c r="L19" s="459"/>
    </row>
    <row r="20" spans="1:12" ht="26" x14ac:dyDescent="0.35">
      <c r="A20" s="495" t="s">
        <v>258</v>
      </c>
      <c r="B20" s="495" t="s">
        <v>259</v>
      </c>
      <c r="C20" s="451">
        <v>13932</v>
      </c>
      <c r="D20" s="451">
        <v>5000</v>
      </c>
      <c r="E20" s="451"/>
      <c r="F20" s="451">
        <v>8932</v>
      </c>
      <c r="G20" s="493">
        <v>41351</v>
      </c>
      <c r="H20" s="496" t="s">
        <v>129</v>
      </c>
      <c r="I20" s="497">
        <v>41351</v>
      </c>
      <c r="J20" s="491"/>
      <c r="K20" s="459"/>
      <c r="L20" s="459"/>
    </row>
    <row r="21" spans="1:12" ht="26" x14ac:dyDescent="0.35">
      <c r="A21" s="495" t="s">
        <v>260</v>
      </c>
      <c r="B21" s="495" t="s">
        <v>261</v>
      </c>
      <c r="C21" s="451">
        <v>1066</v>
      </c>
      <c r="D21" s="451">
        <v>1066</v>
      </c>
      <c r="E21" s="451"/>
      <c r="F21" s="451">
        <v>0</v>
      </c>
      <c r="G21" s="493">
        <v>41227</v>
      </c>
      <c r="H21" s="496" t="s">
        <v>156</v>
      </c>
      <c r="I21" s="497">
        <v>41228</v>
      </c>
      <c r="J21" s="491"/>
      <c r="K21" s="459"/>
      <c r="L21" s="459"/>
    </row>
    <row r="22" spans="1:12" ht="39" x14ac:dyDescent="0.35">
      <c r="A22" s="495" t="s">
        <v>262</v>
      </c>
      <c r="B22" s="495" t="s">
        <v>263</v>
      </c>
      <c r="C22" s="451">
        <v>9867</v>
      </c>
      <c r="D22" s="451">
        <v>3200</v>
      </c>
      <c r="E22" s="451"/>
      <c r="F22" s="451">
        <v>6667</v>
      </c>
      <c r="G22" s="493">
        <v>41332</v>
      </c>
      <c r="H22" s="496" t="s">
        <v>156</v>
      </c>
      <c r="I22" s="497">
        <v>41332</v>
      </c>
      <c r="J22" s="491"/>
      <c r="K22" s="459"/>
      <c r="L22" s="459"/>
    </row>
    <row r="23" spans="1:12" ht="26" x14ac:dyDescent="0.35">
      <c r="A23" s="495" t="s">
        <v>264</v>
      </c>
      <c r="B23" s="495" t="s">
        <v>265</v>
      </c>
      <c r="C23" s="451">
        <v>167</v>
      </c>
      <c r="D23" s="451">
        <v>167</v>
      </c>
      <c r="E23" s="451"/>
      <c r="F23" s="451">
        <v>0</v>
      </c>
      <c r="G23" s="493">
        <v>41222</v>
      </c>
      <c r="H23" s="496" t="s">
        <v>156</v>
      </c>
      <c r="I23" s="497">
        <v>41222</v>
      </c>
      <c r="J23" s="491"/>
      <c r="K23" s="459"/>
      <c r="L23" s="459"/>
    </row>
    <row r="24" spans="1:12" ht="39" x14ac:dyDescent="0.35">
      <c r="A24" s="495" t="s">
        <v>266</v>
      </c>
      <c r="B24" s="495" t="s">
        <v>267</v>
      </c>
      <c r="C24" s="451">
        <v>7983</v>
      </c>
      <c r="D24" s="451">
        <v>3000</v>
      </c>
      <c r="E24" s="451"/>
      <c r="F24" s="451">
        <v>4650</v>
      </c>
      <c r="G24" s="493">
        <v>41227</v>
      </c>
      <c r="H24" s="496" t="s">
        <v>156</v>
      </c>
      <c r="I24" s="497">
        <v>41228</v>
      </c>
      <c r="J24" s="491"/>
      <c r="K24" s="459"/>
      <c r="L24" s="459"/>
    </row>
    <row r="25" spans="1:12" ht="26" x14ac:dyDescent="0.35">
      <c r="A25" s="495" t="s">
        <v>268</v>
      </c>
      <c r="B25" s="495" t="s">
        <v>269</v>
      </c>
      <c r="C25" s="451">
        <v>1750</v>
      </c>
      <c r="D25" s="451">
        <v>1750</v>
      </c>
      <c r="E25" s="451"/>
      <c r="F25" s="451">
        <v>0</v>
      </c>
      <c r="G25" s="493">
        <v>41248</v>
      </c>
      <c r="H25" s="496" t="s">
        <v>94</v>
      </c>
      <c r="I25" s="497">
        <v>41248</v>
      </c>
      <c r="J25" s="491"/>
      <c r="K25" s="459"/>
      <c r="L25" s="459"/>
    </row>
    <row r="26" spans="1:12" ht="26" x14ac:dyDescent="0.35">
      <c r="A26" s="495" t="s">
        <v>270</v>
      </c>
      <c r="B26" s="495" t="s">
        <v>271</v>
      </c>
      <c r="C26" s="451">
        <v>2500</v>
      </c>
      <c r="D26" s="451">
        <v>1000</v>
      </c>
      <c r="E26" s="451"/>
      <c r="F26" s="451">
        <v>1500</v>
      </c>
      <c r="G26" s="493">
        <v>41248</v>
      </c>
      <c r="H26" s="496" t="s">
        <v>156</v>
      </c>
      <c r="I26" s="497">
        <v>41248</v>
      </c>
      <c r="J26" s="491"/>
      <c r="K26" s="459"/>
      <c r="L26" s="459"/>
    </row>
    <row r="27" spans="1:12" ht="26" x14ac:dyDescent="0.35">
      <c r="A27" s="495" t="s">
        <v>272</v>
      </c>
      <c r="B27" s="495" t="s">
        <v>273</v>
      </c>
      <c r="C27" s="451">
        <v>1722.22</v>
      </c>
      <c r="D27" s="451">
        <v>833.33</v>
      </c>
      <c r="E27" s="451"/>
      <c r="F27" s="451">
        <v>888.89</v>
      </c>
      <c r="G27" s="493">
        <v>41262</v>
      </c>
      <c r="H27" s="496" t="s">
        <v>156</v>
      </c>
      <c r="I27" s="497">
        <v>41263</v>
      </c>
      <c r="J27" s="491"/>
      <c r="K27" s="459"/>
      <c r="L27" s="459"/>
    </row>
    <row r="28" spans="1:12" ht="26" x14ac:dyDescent="0.35">
      <c r="A28" s="495" t="s">
        <v>274</v>
      </c>
      <c r="B28" s="495" t="s">
        <v>275</v>
      </c>
      <c r="C28" s="451">
        <v>7138</v>
      </c>
      <c r="D28" s="451">
        <v>1014.01</v>
      </c>
      <c r="E28" s="451"/>
      <c r="F28" s="451">
        <v>5711</v>
      </c>
      <c r="G28" s="493">
        <v>41354</v>
      </c>
      <c r="H28" s="496" t="s">
        <v>156</v>
      </c>
      <c r="I28" s="497">
        <v>41355</v>
      </c>
      <c r="J28" s="491"/>
      <c r="K28" s="459"/>
      <c r="L28" s="459"/>
    </row>
    <row r="29" spans="1:12" ht="26" x14ac:dyDescent="0.35">
      <c r="A29" s="495" t="s">
        <v>276</v>
      </c>
      <c r="B29" s="495" t="s">
        <v>277</v>
      </c>
      <c r="C29" s="451">
        <v>40250</v>
      </c>
      <c r="D29" s="451">
        <v>1000</v>
      </c>
      <c r="E29" s="451"/>
      <c r="F29" s="451">
        <v>39250</v>
      </c>
      <c r="G29" s="493">
        <v>41333</v>
      </c>
      <c r="H29" s="496" t="s">
        <v>156</v>
      </c>
      <c r="I29" s="497">
        <v>41334</v>
      </c>
      <c r="J29" s="491"/>
      <c r="K29" s="459"/>
      <c r="L29" s="459"/>
    </row>
    <row r="30" spans="1:12" ht="26" x14ac:dyDescent="0.35">
      <c r="A30" s="495" t="s">
        <v>278</v>
      </c>
      <c r="B30" s="495" t="s">
        <v>279</v>
      </c>
      <c r="C30" s="451">
        <v>1666.67</v>
      </c>
      <c r="D30" s="451">
        <v>1000</v>
      </c>
      <c r="E30" s="451"/>
      <c r="F30" s="451">
        <v>666.67</v>
      </c>
      <c r="G30" s="493">
        <v>41310</v>
      </c>
      <c r="H30" s="496" t="s">
        <v>129</v>
      </c>
      <c r="I30" s="497">
        <v>41316</v>
      </c>
      <c r="J30" s="499"/>
      <c r="K30" s="459"/>
      <c r="L30" s="459"/>
    </row>
    <row r="31" spans="1:12" ht="39" x14ac:dyDescent="0.35">
      <c r="A31" s="495" t="s">
        <v>280</v>
      </c>
      <c r="B31" s="495" t="s">
        <v>281</v>
      </c>
      <c r="C31" s="451">
        <v>1500</v>
      </c>
      <c r="D31" s="451">
        <v>1500</v>
      </c>
      <c r="E31" s="451"/>
      <c r="F31" s="451">
        <v>0</v>
      </c>
      <c r="G31" s="493">
        <v>41317</v>
      </c>
      <c r="H31" s="496" t="s">
        <v>129</v>
      </c>
      <c r="I31" s="497">
        <v>41317</v>
      </c>
      <c r="J31" s="504"/>
      <c r="K31" s="459"/>
      <c r="L31" s="459"/>
    </row>
    <row r="32" spans="1:12" ht="26" x14ac:dyDescent="0.35">
      <c r="A32" s="495" t="s">
        <v>282</v>
      </c>
      <c r="B32" s="495" t="s">
        <v>283</v>
      </c>
      <c r="C32" s="451">
        <v>908.2</v>
      </c>
      <c r="D32" s="451">
        <v>908.2</v>
      </c>
      <c r="E32" s="451"/>
      <c r="F32" s="451">
        <v>0</v>
      </c>
      <c r="G32" s="493">
        <v>41330</v>
      </c>
      <c r="H32" s="496" t="s">
        <v>91</v>
      </c>
      <c r="I32" s="497">
        <v>41330</v>
      </c>
      <c r="J32" s="504"/>
      <c r="K32" s="459"/>
      <c r="L32" s="459"/>
    </row>
    <row r="33" spans="1:12" x14ac:dyDescent="0.35">
      <c r="A33" s="505"/>
      <c r="B33" s="506"/>
      <c r="C33" s="506"/>
      <c r="D33" s="506"/>
      <c r="E33" s="506"/>
      <c r="F33" s="506"/>
      <c r="G33" s="506"/>
      <c r="H33" s="506"/>
      <c r="I33" s="506"/>
      <c r="J33" s="504"/>
      <c r="K33" s="459"/>
      <c r="L33" s="459"/>
    </row>
    <row r="34" spans="1:12" x14ac:dyDescent="0.35">
      <c r="A34" s="505"/>
      <c r="B34" s="506"/>
      <c r="C34" s="506"/>
      <c r="D34" s="506"/>
      <c r="E34" s="506"/>
      <c r="F34" s="506"/>
      <c r="G34" s="506"/>
      <c r="H34" s="506"/>
      <c r="I34" s="506"/>
      <c r="J34" s="504"/>
      <c r="K34" s="459"/>
      <c r="L34" s="459"/>
    </row>
    <row r="35" spans="1:12" ht="15" thickBot="1" x14ac:dyDescent="0.4">
      <c r="A35" s="507"/>
      <c r="B35" s="508"/>
      <c r="C35" s="508"/>
      <c r="D35" s="508"/>
      <c r="E35" s="508"/>
      <c r="F35" s="508"/>
      <c r="G35" s="508"/>
      <c r="H35" s="508"/>
      <c r="I35" s="508"/>
      <c r="J35" s="509"/>
      <c r="K35" s="459"/>
      <c r="L35" s="459"/>
    </row>
    <row r="36" spans="1:12" x14ac:dyDescent="0.35">
      <c r="A36" s="459"/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</row>
    <row r="37" spans="1:12" x14ac:dyDescent="0.35">
      <c r="A37" s="459"/>
      <c r="B37" s="459"/>
      <c r="C37" s="459"/>
      <c r="D37" s="459"/>
      <c r="E37" s="459"/>
      <c r="F37" s="459"/>
      <c r="G37" s="459"/>
      <c r="H37" s="459"/>
      <c r="I37" s="459"/>
      <c r="J37" s="459"/>
      <c r="K37" s="459"/>
      <c r="L37" s="459"/>
    </row>
    <row r="38" spans="1:12" x14ac:dyDescent="0.35">
      <c r="A38" s="459"/>
      <c r="B38" s="459"/>
      <c r="C38" s="459"/>
      <c r="D38" s="459"/>
      <c r="E38" s="459"/>
      <c r="F38" s="459"/>
      <c r="G38" s="459"/>
      <c r="H38" s="459"/>
      <c r="I38" s="459"/>
      <c r="J38" s="459"/>
      <c r="K38" s="459"/>
      <c r="L38" s="459"/>
    </row>
    <row r="39" spans="1:12" x14ac:dyDescent="0.35">
      <c r="A39" s="459"/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</row>
    <row r="40" spans="1:12" x14ac:dyDescent="0.35">
      <c r="A40" s="510"/>
      <c r="B40" s="510"/>
      <c r="C40" s="510"/>
      <c r="D40" s="510"/>
      <c r="E40" s="510"/>
      <c r="F40" s="510"/>
      <c r="G40" s="510"/>
      <c r="H40" s="510"/>
      <c r="I40" s="510"/>
      <c r="J40" s="510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7CCD-BF52-41B7-A28A-B26DEC5AB719}">
  <dimension ref="A1:L40"/>
  <sheetViews>
    <sheetView workbookViewId="0">
      <selection activeCell="B21" sqref="B21"/>
    </sheetView>
  </sheetViews>
  <sheetFormatPr defaultColWidth="9.1796875" defaultRowHeight="14.5" x14ac:dyDescent="0.35"/>
  <cols>
    <col min="1" max="1" width="8.26953125" style="460" customWidth="1"/>
    <col min="2" max="2" width="57.81640625" style="460" customWidth="1"/>
    <col min="3" max="3" width="13.7265625" style="460" customWidth="1"/>
    <col min="4" max="4" width="11.81640625" style="460" customWidth="1"/>
    <col min="5" max="5" width="9.1796875" style="460"/>
    <col min="6" max="6" width="14.5429687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30</v>
      </c>
      <c r="B1" s="453">
        <v>41359</v>
      </c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3'!A2</f>
        <v>WARD DISCRETIONARY BUDGETS  2012/13</v>
      </c>
      <c r="B2" s="462"/>
      <c r="C2" s="612" t="s">
        <v>42</v>
      </c>
      <c r="D2" s="612"/>
      <c r="E2" s="613"/>
      <c r="F2" s="463">
        <f>SUM(I2-D5)</f>
        <v>7.2759576141834259E-12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84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45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59658.999999999993</v>
      </c>
      <c r="E5" s="474"/>
      <c r="F5" s="473">
        <f>SUM(F8:F50)</f>
        <v>825662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476" t="s">
        <v>34</v>
      </c>
      <c r="B7" s="477" t="s">
        <v>35</v>
      </c>
      <c r="C7" s="478" t="s">
        <v>36</v>
      </c>
      <c r="D7" s="479" t="s">
        <v>37</v>
      </c>
      <c r="E7" s="480"/>
      <c r="F7" s="479" t="s">
        <v>4</v>
      </c>
      <c r="G7" s="481" t="s">
        <v>38</v>
      </c>
      <c r="H7" s="502" t="s">
        <v>39</v>
      </c>
      <c r="I7" s="477" t="s">
        <v>40</v>
      </c>
      <c r="J7" s="482" t="s">
        <v>41</v>
      </c>
      <c r="K7" s="483"/>
      <c r="L7" s="459"/>
    </row>
    <row r="8" spans="1:12" ht="26" x14ac:dyDescent="0.35">
      <c r="A8" s="484" t="s">
        <v>284</v>
      </c>
      <c r="B8" s="485" t="s">
        <v>285</v>
      </c>
      <c r="C8" s="486">
        <v>8500</v>
      </c>
      <c r="D8" s="486">
        <v>1000</v>
      </c>
      <c r="E8" s="486"/>
      <c r="F8" s="486">
        <v>7500</v>
      </c>
      <c r="G8" s="487">
        <v>41078</v>
      </c>
      <c r="H8" s="488" t="s">
        <v>156</v>
      </c>
      <c r="I8" s="489">
        <v>41079</v>
      </c>
      <c r="J8" s="490"/>
      <c r="K8" s="459"/>
      <c r="L8" s="459"/>
    </row>
    <row r="9" spans="1:12" ht="26" x14ac:dyDescent="0.35">
      <c r="A9" s="484" t="s">
        <v>286</v>
      </c>
      <c r="B9" s="485" t="s">
        <v>155</v>
      </c>
      <c r="C9" s="486">
        <v>208</v>
      </c>
      <c r="D9" s="486">
        <v>208</v>
      </c>
      <c r="E9" s="486"/>
      <c r="F9" s="486">
        <v>0</v>
      </c>
      <c r="G9" s="487">
        <v>41082</v>
      </c>
      <c r="H9" s="488" t="s">
        <v>156</v>
      </c>
      <c r="I9" s="489">
        <v>41082</v>
      </c>
      <c r="J9" s="491"/>
      <c r="K9" s="459"/>
      <c r="L9" s="459"/>
    </row>
    <row r="10" spans="1:12" ht="26" x14ac:dyDescent="0.35">
      <c r="A10" s="484" t="s">
        <v>287</v>
      </c>
      <c r="B10" s="485" t="s">
        <v>288</v>
      </c>
      <c r="C10" s="492">
        <v>2495</v>
      </c>
      <c r="D10" s="492">
        <v>500</v>
      </c>
      <c r="E10" s="486"/>
      <c r="F10" s="492">
        <v>1995</v>
      </c>
      <c r="G10" s="493">
        <v>41054</v>
      </c>
      <c r="H10" s="488" t="s">
        <v>156</v>
      </c>
      <c r="I10" s="489">
        <v>41054</v>
      </c>
      <c r="J10" s="491"/>
      <c r="K10" s="459"/>
      <c r="L10" s="459"/>
    </row>
    <row r="11" spans="1:12" ht="26" x14ac:dyDescent="0.35">
      <c r="A11" s="484" t="s">
        <v>289</v>
      </c>
      <c r="B11" s="485" t="s">
        <v>290</v>
      </c>
      <c r="C11" s="486">
        <v>8000</v>
      </c>
      <c r="D11" s="486">
        <v>4000</v>
      </c>
      <c r="E11" s="511"/>
      <c r="F11" s="486">
        <v>4000</v>
      </c>
      <c r="G11" s="494">
        <v>41079</v>
      </c>
      <c r="H11" s="488" t="s">
        <v>91</v>
      </c>
      <c r="I11" s="489">
        <v>41080</v>
      </c>
      <c r="J11" s="491"/>
      <c r="K11" s="459"/>
      <c r="L11" s="459"/>
    </row>
    <row r="12" spans="1:12" x14ac:dyDescent="0.35">
      <c r="A12" s="495" t="s">
        <v>291</v>
      </c>
      <c r="B12" s="495" t="s">
        <v>292</v>
      </c>
      <c r="C12" s="451">
        <v>9200</v>
      </c>
      <c r="D12" s="451">
        <v>1000</v>
      </c>
      <c r="E12" s="451"/>
      <c r="F12" s="451">
        <v>8200</v>
      </c>
      <c r="G12" s="493">
        <v>41086</v>
      </c>
      <c r="H12" s="496" t="s">
        <v>156</v>
      </c>
      <c r="I12" s="497">
        <v>41087</v>
      </c>
      <c r="J12" s="491"/>
      <c r="K12" s="459"/>
      <c r="L12" s="459"/>
    </row>
    <row r="13" spans="1:12" ht="26" x14ac:dyDescent="0.35">
      <c r="A13" s="495" t="s">
        <v>293</v>
      </c>
      <c r="B13" s="495" t="s">
        <v>294</v>
      </c>
      <c r="C13" s="451">
        <v>2267</v>
      </c>
      <c r="D13" s="451">
        <v>433</v>
      </c>
      <c r="E13" s="451"/>
      <c r="F13" s="486">
        <v>1835</v>
      </c>
      <c r="G13" s="493">
        <v>41138</v>
      </c>
      <c r="H13" s="496" t="s">
        <v>156</v>
      </c>
      <c r="I13" s="497">
        <v>41141</v>
      </c>
      <c r="J13" s="491"/>
      <c r="K13" s="459"/>
      <c r="L13" s="459"/>
    </row>
    <row r="14" spans="1:12" ht="26" x14ac:dyDescent="0.35">
      <c r="A14" s="495" t="s">
        <v>295</v>
      </c>
      <c r="B14" s="495" t="s">
        <v>296</v>
      </c>
      <c r="C14" s="451">
        <v>8923</v>
      </c>
      <c r="D14" s="451">
        <v>2500</v>
      </c>
      <c r="E14" s="451"/>
      <c r="F14" s="451">
        <v>6423</v>
      </c>
      <c r="G14" s="493">
        <v>41138</v>
      </c>
      <c r="H14" s="496" t="s">
        <v>156</v>
      </c>
      <c r="I14" s="497">
        <v>41141</v>
      </c>
      <c r="J14" s="491"/>
      <c r="K14" s="459"/>
      <c r="L14" s="459"/>
    </row>
    <row r="15" spans="1:12" ht="26" x14ac:dyDescent="0.35">
      <c r="A15" s="495" t="s">
        <v>297</v>
      </c>
      <c r="B15" s="495" t="s">
        <v>298</v>
      </c>
      <c r="C15" s="451">
        <v>13932</v>
      </c>
      <c r="D15" s="451">
        <v>5000</v>
      </c>
      <c r="E15" s="451"/>
      <c r="F15" s="451">
        <v>8932</v>
      </c>
      <c r="G15" s="493">
        <v>41351</v>
      </c>
      <c r="H15" s="496" t="s">
        <v>129</v>
      </c>
      <c r="I15" s="497">
        <v>41351</v>
      </c>
      <c r="J15" s="491"/>
      <c r="K15" s="459"/>
      <c r="L15" s="459"/>
    </row>
    <row r="16" spans="1:12" ht="26" x14ac:dyDescent="0.35">
      <c r="A16" s="495" t="s">
        <v>299</v>
      </c>
      <c r="B16" s="495" t="s">
        <v>300</v>
      </c>
      <c r="C16" s="451">
        <v>675</v>
      </c>
      <c r="D16" s="451">
        <v>675</v>
      </c>
      <c r="E16" s="451"/>
      <c r="F16" s="451">
        <v>0</v>
      </c>
      <c r="G16" s="493">
        <v>41250</v>
      </c>
      <c r="H16" s="496" t="s">
        <v>129</v>
      </c>
      <c r="I16" s="497">
        <v>41250</v>
      </c>
      <c r="J16" s="491"/>
      <c r="K16" s="459"/>
      <c r="L16" s="459"/>
    </row>
    <row r="17" spans="1:12" ht="26" x14ac:dyDescent="0.35">
      <c r="A17" s="495" t="s">
        <v>301</v>
      </c>
      <c r="B17" s="495" t="s">
        <v>302</v>
      </c>
      <c r="C17" s="451">
        <v>1066</v>
      </c>
      <c r="D17" s="451">
        <v>1066</v>
      </c>
      <c r="E17" s="451"/>
      <c r="F17" s="451">
        <v>0</v>
      </c>
      <c r="G17" s="493">
        <v>41227</v>
      </c>
      <c r="H17" s="496" t="s">
        <v>156</v>
      </c>
      <c r="I17" s="497">
        <v>41228</v>
      </c>
      <c r="J17" s="491"/>
      <c r="K17" s="459"/>
      <c r="L17" s="459"/>
    </row>
    <row r="18" spans="1:12" ht="39" x14ac:dyDescent="0.35">
      <c r="A18" s="495" t="s">
        <v>303</v>
      </c>
      <c r="B18" s="495" t="s">
        <v>304</v>
      </c>
      <c r="C18" s="451">
        <v>9866</v>
      </c>
      <c r="D18" s="451">
        <v>3200</v>
      </c>
      <c r="E18" s="451"/>
      <c r="F18" s="451">
        <v>6666</v>
      </c>
      <c r="G18" s="493">
        <v>41332</v>
      </c>
      <c r="H18" s="496" t="s">
        <v>156</v>
      </c>
      <c r="I18" s="497">
        <v>41332</v>
      </c>
      <c r="J18" s="491"/>
      <c r="K18" s="459"/>
      <c r="L18" s="459"/>
    </row>
    <row r="19" spans="1:12" ht="26" x14ac:dyDescent="0.35">
      <c r="A19" s="495" t="s">
        <v>305</v>
      </c>
      <c r="B19" s="495" t="s">
        <v>306</v>
      </c>
      <c r="C19" s="451">
        <v>166</v>
      </c>
      <c r="D19" s="451">
        <v>166</v>
      </c>
      <c r="E19" s="451"/>
      <c r="F19" s="451">
        <v>0</v>
      </c>
      <c r="G19" s="493">
        <v>41222</v>
      </c>
      <c r="H19" s="496" t="s">
        <v>156</v>
      </c>
      <c r="I19" s="497">
        <v>41222</v>
      </c>
      <c r="J19" s="491"/>
      <c r="K19" s="459"/>
      <c r="L19" s="459"/>
    </row>
    <row r="20" spans="1:12" ht="39" x14ac:dyDescent="0.35">
      <c r="A20" s="495" t="s">
        <v>307</v>
      </c>
      <c r="B20" s="495" t="s">
        <v>308</v>
      </c>
      <c r="C20" s="451">
        <v>7984</v>
      </c>
      <c r="D20" s="451">
        <v>3000</v>
      </c>
      <c r="E20" s="451"/>
      <c r="F20" s="451">
        <v>4650</v>
      </c>
      <c r="G20" s="493">
        <v>41227</v>
      </c>
      <c r="H20" s="496" t="s">
        <v>156</v>
      </c>
      <c r="I20" s="497">
        <v>41228</v>
      </c>
      <c r="J20" s="491"/>
      <c r="K20" s="459"/>
      <c r="L20" s="459"/>
    </row>
    <row r="21" spans="1:12" ht="26" x14ac:dyDescent="0.35">
      <c r="A21" s="495" t="s">
        <v>309</v>
      </c>
      <c r="B21" s="495" t="s">
        <v>310</v>
      </c>
      <c r="C21" s="451">
        <v>7570</v>
      </c>
      <c r="D21" s="451">
        <v>3500</v>
      </c>
      <c r="E21" s="451"/>
      <c r="F21" s="451">
        <v>4070</v>
      </c>
      <c r="G21" s="493">
        <v>41222</v>
      </c>
      <c r="H21" s="496" t="s">
        <v>156</v>
      </c>
      <c r="I21" s="497">
        <v>41222</v>
      </c>
      <c r="J21" s="491"/>
      <c r="K21" s="459"/>
      <c r="L21" s="459"/>
    </row>
    <row r="22" spans="1:12" x14ac:dyDescent="0.35">
      <c r="A22" s="495" t="s">
        <v>311</v>
      </c>
      <c r="B22" s="495" t="s">
        <v>312</v>
      </c>
      <c r="C22" s="451">
        <v>6147.44</v>
      </c>
      <c r="D22" s="451">
        <v>3000</v>
      </c>
      <c r="E22" s="451"/>
      <c r="F22" s="451">
        <v>3147.44</v>
      </c>
      <c r="G22" s="493">
        <v>41222</v>
      </c>
      <c r="H22" s="496" t="s">
        <v>156</v>
      </c>
      <c r="I22" s="497">
        <v>41222</v>
      </c>
      <c r="J22" s="491"/>
      <c r="K22" s="459"/>
      <c r="L22" s="459"/>
    </row>
    <row r="23" spans="1:12" ht="26" x14ac:dyDescent="0.35">
      <c r="A23" s="495" t="s">
        <v>313</v>
      </c>
      <c r="B23" s="495" t="s">
        <v>314</v>
      </c>
      <c r="C23" s="451">
        <v>1750</v>
      </c>
      <c r="D23" s="451">
        <v>1750</v>
      </c>
      <c r="E23" s="451"/>
      <c r="F23" s="451">
        <v>0</v>
      </c>
      <c r="G23" s="493">
        <v>41248</v>
      </c>
      <c r="H23" s="496" t="s">
        <v>94</v>
      </c>
      <c r="I23" s="497">
        <v>41248</v>
      </c>
      <c r="J23" s="491"/>
      <c r="K23" s="459"/>
      <c r="L23" s="459"/>
    </row>
    <row r="24" spans="1:12" ht="26" x14ac:dyDescent="0.35">
      <c r="A24" s="495" t="s">
        <v>315</v>
      </c>
      <c r="B24" s="495" t="s">
        <v>316</v>
      </c>
      <c r="C24" s="451">
        <v>2500</v>
      </c>
      <c r="D24" s="451">
        <v>1000</v>
      </c>
      <c r="E24" s="451"/>
      <c r="F24" s="451">
        <v>1500</v>
      </c>
      <c r="G24" s="493">
        <v>41248</v>
      </c>
      <c r="H24" s="496" t="s">
        <v>156</v>
      </c>
      <c r="I24" s="497">
        <v>41248</v>
      </c>
      <c r="J24" s="491"/>
      <c r="K24" s="459"/>
      <c r="L24" s="459"/>
    </row>
    <row r="25" spans="1:12" ht="39" x14ac:dyDescent="0.35">
      <c r="A25" s="495" t="s">
        <v>317</v>
      </c>
      <c r="B25" s="495" t="s">
        <v>318</v>
      </c>
      <c r="C25" s="451">
        <v>7876</v>
      </c>
      <c r="D25" s="451">
        <v>2250</v>
      </c>
      <c r="E25" s="451"/>
      <c r="F25" s="451">
        <v>5626</v>
      </c>
      <c r="G25" s="493">
        <v>41344</v>
      </c>
      <c r="H25" s="496" t="s">
        <v>94</v>
      </c>
      <c r="I25" s="497">
        <v>41348</v>
      </c>
      <c r="J25" s="491"/>
      <c r="K25" s="459"/>
      <c r="L25" s="459"/>
    </row>
    <row r="26" spans="1:12" ht="39" x14ac:dyDescent="0.35">
      <c r="A26" s="495" t="s">
        <v>319</v>
      </c>
      <c r="B26" s="495" t="s">
        <v>320</v>
      </c>
      <c r="C26" s="451">
        <v>12892</v>
      </c>
      <c r="D26" s="451">
        <v>3223</v>
      </c>
      <c r="E26" s="451"/>
      <c r="F26" s="451">
        <v>9669</v>
      </c>
      <c r="G26" s="493">
        <v>41347</v>
      </c>
      <c r="H26" s="496" t="s">
        <v>156</v>
      </c>
      <c r="I26" s="497">
        <v>41348</v>
      </c>
      <c r="J26" s="491"/>
      <c r="K26" s="459"/>
      <c r="L26" s="459"/>
    </row>
    <row r="27" spans="1:12" ht="26" x14ac:dyDescent="0.35">
      <c r="A27" s="495" t="s">
        <v>321</v>
      </c>
      <c r="B27" s="495" t="s">
        <v>322</v>
      </c>
      <c r="C27" s="451">
        <v>1722.23</v>
      </c>
      <c r="D27" s="451">
        <v>833.34</v>
      </c>
      <c r="E27" s="451"/>
      <c r="F27" s="451">
        <v>888.89</v>
      </c>
      <c r="G27" s="493">
        <v>41262</v>
      </c>
      <c r="H27" s="496" t="s">
        <v>156</v>
      </c>
      <c r="I27" s="497">
        <v>41263</v>
      </c>
      <c r="J27" s="491"/>
      <c r="K27" s="459"/>
      <c r="L27" s="459"/>
    </row>
    <row r="28" spans="1:12" x14ac:dyDescent="0.35">
      <c r="A28" s="495" t="s">
        <v>323</v>
      </c>
      <c r="B28" s="495" t="s">
        <v>324</v>
      </c>
      <c r="C28" s="451">
        <v>2280</v>
      </c>
      <c r="D28" s="451">
        <v>600</v>
      </c>
      <c r="E28" s="451"/>
      <c r="F28" s="451">
        <v>1680</v>
      </c>
      <c r="G28" s="493">
        <v>41264</v>
      </c>
      <c r="H28" s="496" t="s">
        <v>94</v>
      </c>
      <c r="I28" s="497">
        <v>41267</v>
      </c>
      <c r="J28" s="491"/>
      <c r="K28" s="459"/>
      <c r="L28" s="459"/>
    </row>
    <row r="29" spans="1:12" ht="26" x14ac:dyDescent="0.35">
      <c r="A29" s="495" t="s">
        <v>325</v>
      </c>
      <c r="B29" s="495" t="s">
        <v>326</v>
      </c>
      <c r="C29" s="451">
        <v>7138</v>
      </c>
      <c r="D29" s="451">
        <v>1840.99</v>
      </c>
      <c r="E29" s="451"/>
      <c r="F29" s="451">
        <v>5711</v>
      </c>
      <c r="G29" s="493">
        <v>41354</v>
      </c>
      <c r="H29" s="496" t="s">
        <v>156</v>
      </c>
      <c r="I29" s="497">
        <v>41355</v>
      </c>
      <c r="J29" s="512"/>
      <c r="K29" s="459"/>
      <c r="L29" s="459"/>
    </row>
    <row r="30" spans="1:12" ht="26" x14ac:dyDescent="0.35">
      <c r="A30" s="495" t="s">
        <v>327</v>
      </c>
      <c r="B30" s="495" t="s">
        <v>328</v>
      </c>
      <c r="C30" s="451">
        <v>40250</v>
      </c>
      <c r="D30" s="451">
        <v>1000</v>
      </c>
      <c r="E30" s="451"/>
      <c r="F30" s="451">
        <v>39250</v>
      </c>
      <c r="G30" s="493">
        <v>41333</v>
      </c>
      <c r="H30" s="496" t="s">
        <v>156</v>
      </c>
      <c r="I30" s="497">
        <v>41334</v>
      </c>
      <c r="J30" s="513"/>
      <c r="K30" s="459"/>
      <c r="L30" s="459"/>
    </row>
    <row r="31" spans="1:12" ht="26" x14ac:dyDescent="0.35">
      <c r="A31" s="495" t="s">
        <v>329</v>
      </c>
      <c r="B31" s="495" t="s">
        <v>330</v>
      </c>
      <c r="C31" s="451">
        <v>1666.67</v>
      </c>
      <c r="D31" s="451">
        <v>1000</v>
      </c>
      <c r="E31" s="451"/>
      <c r="F31" s="451">
        <v>666.67</v>
      </c>
      <c r="G31" s="493">
        <v>41310</v>
      </c>
      <c r="H31" s="496" t="s">
        <v>129</v>
      </c>
      <c r="I31" s="497">
        <v>41316</v>
      </c>
      <c r="J31" s="513"/>
      <c r="K31" s="459"/>
      <c r="L31" s="459"/>
    </row>
    <row r="32" spans="1:12" ht="26" x14ac:dyDescent="0.35">
      <c r="A32" s="495" t="s">
        <v>331</v>
      </c>
      <c r="B32" s="495" t="s">
        <v>332</v>
      </c>
      <c r="C32" s="451">
        <v>335000</v>
      </c>
      <c r="D32" s="451">
        <v>3000</v>
      </c>
      <c r="E32" s="451"/>
      <c r="F32" s="451">
        <v>332000</v>
      </c>
      <c r="G32" s="493">
        <v>41318</v>
      </c>
      <c r="H32" s="496" t="s">
        <v>156</v>
      </c>
      <c r="I32" s="497">
        <v>41319</v>
      </c>
      <c r="J32" s="513"/>
      <c r="K32" s="459"/>
      <c r="L32" s="459"/>
    </row>
    <row r="33" spans="1:12" ht="26" x14ac:dyDescent="0.35">
      <c r="A33" s="495" t="s">
        <v>333</v>
      </c>
      <c r="B33" s="495" t="s">
        <v>334</v>
      </c>
      <c r="C33" s="451">
        <v>1000</v>
      </c>
      <c r="D33" s="451">
        <v>1000</v>
      </c>
      <c r="E33" s="451"/>
      <c r="F33" s="451">
        <v>0</v>
      </c>
      <c r="G33" s="493">
        <v>41317</v>
      </c>
      <c r="H33" s="496" t="s">
        <v>129</v>
      </c>
      <c r="I33" s="497">
        <v>41317</v>
      </c>
      <c r="J33" s="513"/>
      <c r="K33" s="459"/>
      <c r="L33" s="459"/>
    </row>
    <row r="34" spans="1:12" x14ac:dyDescent="0.35">
      <c r="A34" s="495" t="s">
        <v>335</v>
      </c>
      <c r="B34" s="495" t="s">
        <v>336</v>
      </c>
      <c r="C34" s="451">
        <v>380277</v>
      </c>
      <c r="D34" s="451">
        <v>9975</v>
      </c>
      <c r="E34" s="451"/>
      <c r="F34" s="451">
        <v>370302</v>
      </c>
      <c r="G34" s="493">
        <v>41344</v>
      </c>
      <c r="H34" s="496" t="s">
        <v>156</v>
      </c>
      <c r="I34" s="497">
        <v>41348</v>
      </c>
      <c r="J34" s="513"/>
      <c r="K34" s="459"/>
      <c r="L34" s="459"/>
    </row>
    <row r="35" spans="1:12" ht="26.5" thickBot="1" x14ac:dyDescent="0.4">
      <c r="A35" s="495" t="s">
        <v>337</v>
      </c>
      <c r="B35" s="495" t="s">
        <v>338</v>
      </c>
      <c r="C35" s="451">
        <v>1282</v>
      </c>
      <c r="D35" s="451">
        <v>500</v>
      </c>
      <c r="E35" s="451"/>
      <c r="F35" s="451">
        <v>650</v>
      </c>
      <c r="G35" s="493">
        <v>41333</v>
      </c>
      <c r="H35" s="496" t="s">
        <v>156</v>
      </c>
      <c r="I35" s="497">
        <v>41334</v>
      </c>
      <c r="J35" s="514"/>
      <c r="K35" s="459"/>
      <c r="L35" s="459"/>
    </row>
    <row r="36" spans="1:12" ht="26" x14ac:dyDescent="0.35">
      <c r="A36" s="495" t="s">
        <v>339</v>
      </c>
      <c r="B36" s="495" t="s">
        <v>340</v>
      </c>
      <c r="C36" s="451">
        <v>1859</v>
      </c>
      <c r="D36" s="451">
        <v>1859</v>
      </c>
      <c r="E36" s="451"/>
      <c r="F36" s="451">
        <v>0</v>
      </c>
      <c r="G36" s="493">
        <v>41331</v>
      </c>
      <c r="H36" s="496" t="s">
        <v>156</v>
      </c>
      <c r="I36" s="497">
        <v>41332</v>
      </c>
      <c r="J36" s="459"/>
      <c r="K36" s="459"/>
      <c r="L36" s="459"/>
    </row>
    <row r="37" spans="1:12" ht="26" x14ac:dyDescent="0.35">
      <c r="A37" s="495" t="s">
        <v>341</v>
      </c>
      <c r="B37" s="495" t="s">
        <v>342</v>
      </c>
      <c r="C37" s="451">
        <v>792.5</v>
      </c>
      <c r="D37" s="451">
        <v>579.66999999999996</v>
      </c>
      <c r="E37" s="451"/>
      <c r="F37" s="451">
        <v>300</v>
      </c>
      <c r="G37" s="493">
        <v>41358</v>
      </c>
      <c r="H37" s="496" t="s">
        <v>129</v>
      </c>
      <c r="I37" s="497">
        <v>41359</v>
      </c>
      <c r="J37" s="459"/>
      <c r="K37" s="459"/>
      <c r="L37" s="459"/>
    </row>
    <row r="38" spans="1:12" x14ac:dyDescent="0.35">
      <c r="A38" s="495"/>
      <c r="B38" s="495"/>
      <c r="C38" s="451"/>
      <c r="D38" s="451"/>
      <c r="E38" s="498"/>
      <c r="F38" s="451"/>
      <c r="G38" s="493"/>
      <c r="H38" s="496"/>
      <c r="I38" s="497"/>
      <c r="J38" s="459"/>
      <c r="K38" s="459"/>
      <c r="L38" s="459"/>
    </row>
    <row r="39" spans="1:12" x14ac:dyDescent="0.35">
      <c r="A39" s="459"/>
      <c r="B39" s="459"/>
      <c r="C39" s="459"/>
      <c r="D39" s="459"/>
      <c r="E39" s="459"/>
      <c r="F39" s="459"/>
      <c r="G39" s="459"/>
      <c r="H39" s="459"/>
      <c r="I39" s="459"/>
      <c r="J39" s="459"/>
      <c r="K39" s="459"/>
      <c r="L39" s="459"/>
    </row>
    <row r="40" spans="1:12" x14ac:dyDescent="0.35">
      <c r="A40" s="510"/>
      <c r="B40" s="510"/>
      <c r="C40" s="510"/>
      <c r="D40" s="510"/>
      <c r="E40" s="510"/>
      <c r="F40" s="510"/>
      <c r="G40" s="510"/>
      <c r="H40" s="510"/>
      <c r="I40" s="510"/>
      <c r="J40" s="510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7A4C-E291-480D-9E98-A14D56566A3D}">
  <dimension ref="A1:L42"/>
  <sheetViews>
    <sheetView workbookViewId="0">
      <selection activeCell="B27" sqref="B27"/>
    </sheetView>
  </sheetViews>
  <sheetFormatPr defaultColWidth="9.1796875" defaultRowHeight="14.5" x14ac:dyDescent="0.35"/>
  <cols>
    <col min="1" max="1" width="19.1796875" style="460" customWidth="1"/>
    <col min="2" max="2" width="41.54296875" style="460" customWidth="1"/>
    <col min="3" max="3" width="18.1796875" style="460" customWidth="1"/>
    <col min="4" max="4" width="14.81640625" style="460" customWidth="1"/>
    <col min="5" max="5" width="11.7265625" style="460" customWidth="1"/>
    <col min="6" max="6" width="18.45312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30</v>
      </c>
      <c r="B1" s="453"/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4'!A2</f>
        <v>WARD DISCRETIONARY BUDGETS  2012/13</v>
      </c>
      <c r="B2" s="462"/>
      <c r="C2" s="612" t="s">
        <v>42</v>
      </c>
      <c r="D2" s="612"/>
      <c r="E2" s="613"/>
      <c r="F2" s="463">
        <f>SUM(I2-D5)</f>
        <v>247.19999999999709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83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46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59411.8</v>
      </c>
      <c r="E5" s="474"/>
      <c r="F5" s="473">
        <f>SUM(F8:F50)</f>
        <v>198741.34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515" t="s">
        <v>34</v>
      </c>
      <c r="B7" s="516" t="s">
        <v>35</v>
      </c>
      <c r="C7" s="517" t="s">
        <v>36</v>
      </c>
      <c r="D7" s="518" t="s">
        <v>37</v>
      </c>
      <c r="E7" s="519"/>
      <c r="F7" s="518" t="s">
        <v>4</v>
      </c>
      <c r="G7" s="520" t="s">
        <v>38</v>
      </c>
      <c r="H7" s="521" t="s">
        <v>39</v>
      </c>
      <c r="I7" s="516" t="s">
        <v>40</v>
      </c>
      <c r="J7" s="522" t="s">
        <v>41</v>
      </c>
      <c r="K7" s="483"/>
      <c r="L7" s="459"/>
    </row>
    <row r="8" spans="1:12" ht="25" x14ac:dyDescent="0.35">
      <c r="A8" s="580" t="s">
        <v>343</v>
      </c>
      <c r="B8" s="581" t="s">
        <v>344</v>
      </c>
      <c r="C8" s="582">
        <v>2000</v>
      </c>
      <c r="D8" s="583">
        <v>1000</v>
      </c>
      <c r="E8" s="582">
        <v>1000</v>
      </c>
      <c r="F8" s="582">
        <v>1000</v>
      </c>
      <c r="G8" s="584">
        <v>41059</v>
      </c>
      <c r="H8" s="525" t="s">
        <v>94</v>
      </c>
      <c r="I8" s="585"/>
      <c r="J8" s="586"/>
      <c r="K8" s="459"/>
      <c r="L8" s="459"/>
    </row>
    <row r="9" spans="1:12" x14ac:dyDescent="0.35">
      <c r="A9" s="564" t="s">
        <v>345</v>
      </c>
      <c r="B9" s="545" t="s">
        <v>346</v>
      </c>
      <c r="C9" s="587">
        <v>500</v>
      </c>
      <c r="D9" s="583">
        <v>500</v>
      </c>
      <c r="E9" s="587">
        <v>500</v>
      </c>
      <c r="F9" s="533"/>
      <c r="G9" s="588">
        <v>41066</v>
      </c>
      <c r="H9" s="533"/>
      <c r="I9" s="589"/>
      <c r="J9" s="590"/>
      <c r="K9" s="459"/>
      <c r="L9" s="459"/>
    </row>
    <row r="10" spans="1:12" ht="25" x14ac:dyDescent="0.35">
      <c r="A10" s="564" t="s">
        <v>347</v>
      </c>
      <c r="B10" s="545" t="s">
        <v>348</v>
      </c>
      <c r="C10" s="533">
        <v>1500</v>
      </c>
      <c r="D10" s="591">
        <v>1300</v>
      </c>
      <c r="E10" s="533">
        <v>1300</v>
      </c>
      <c r="F10" s="533"/>
      <c r="G10" s="536">
        <v>41142</v>
      </c>
      <c r="H10" s="533" t="s">
        <v>94</v>
      </c>
      <c r="I10" s="589"/>
      <c r="J10" s="547"/>
      <c r="K10" s="459"/>
      <c r="L10" s="459"/>
    </row>
    <row r="11" spans="1:12" x14ac:dyDescent="0.35">
      <c r="A11" s="564" t="s">
        <v>349</v>
      </c>
      <c r="B11" s="545" t="s">
        <v>350</v>
      </c>
      <c r="C11" s="533">
        <v>1130</v>
      </c>
      <c r="D11" s="591">
        <v>250</v>
      </c>
      <c r="E11" s="533">
        <v>250</v>
      </c>
      <c r="F11" s="533">
        <v>150</v>
      </c>
      <c r="G11" s="536">
        <v>41058</v>
      </c>
      <c r="H11" s="533" t="s">
        <v>129</v>
      </c>
      <c r="I11" s="589"/>
      <c r="J11" s="547"/>
      <c r="K11" s="459"/>
      <c r="L11" s="459"/>
    </row>
    <row r="12" spans="1:12" x14ac:dyDescent="0.35">
      <c r="A12" s="564" t="s">
        <v>351</v>
      </c>
      <c r="B12" s="549" t="s">
        <v>352</v>
      </c>
      <c r="C12" s="550">
        <v>1000</v>
      </c>
      <c r="D12" s="592">
        <v>500</v>
      </c>
      <c r="E12" s="550">
        <v>500</v>
      </c>
      <c r="F12" s="550">
        <v>500</v>
      </c>
      <c r="G12" s="536">
        <v>41059</v>
      </c>
      <c r="H12" s="550" t="s">
        <v>94</v>
      </c>
      <c r="I12" s="532"/>
      <c r="J12" s="547"/>
      <c r="K12" s="459"/>
      <c r="L12" s="459"/>
    </row>
    <row r="13" spans="1:12" x14ac:dyDescent="0.35">
      <c r="A13" s="564" t="s">
        <v>353</v>
      </c>
      <c r="B13" s="545" t="s">
        <v>354</v>
      </c>
      <c r="C13" s="550">
        <v>2200</v>
      </c>
      <c r="D13" s="592">
        <v>1700</v>
      </c>
      <c r="E13" s="550">
        <v>1700</v>
      </c>
      <c r="F13" s="593">
        <v>500</v>
      </c>
      <c r="G13" s="536">
        <v>41059</v>
      </c>
      <c r="H13" s="550" t="s">
        <v>94</v>
      </c>
      <c r="I13" s="532"/>
      <c r="J13" s="547"/>
      <c r="K13" s="459"/>
      <c r="L13" s="459"/>
    </row>
    <row r="14" spans="1:12" x14ac:dyDescent="0.35">
      <c r="A14" s="564" t="s">
        <v>355</v>
      </c>
      <c r="B14" s="594" t="s">
        <v>356</v>
      </c>
      <c r="C14" s="550">
        <v>20231.099999999999</v>
      </c>
      <c r="D14" s="592">
        <v>5000</v>
      </c>
      <c r="E14" s="550">
        <v>5000</v>
      </c>
      <c r="F14" s="594"/>
      <c r="G14" s="536">
        <v>41199</v>
      </c>
      <c r="H14" s="550"/>
      <c r="I14" s="532"/>
      <c r="J14" s="547"/>
      <c r="K14" s="459"/>
      <c r="L14" s="459"/>
    </row>
    <row r="15" spans="1:12" x14ac:dyDescent="0.35">
      <c r="A15" s="564" t="s">
        <v>357</v>
      </c>
      <c r="B15" s="545" t="s">
        <v>358</v>
      </c>
      <c r="C15" s="533">
        <v>2500</v>
      </c>
      <c r="D15" s="591">
        <v>1000</v>
      </c>
      <c r="E15" s="533">
        <v>1000</v>
      </c>
      <c r="F15" s="533">
        <v>1500</v>
      </c>
      <c r="G15" s="536">
        <v>41155</v>
      </c>
      <c r="H15" s="533" t="s">
        <v>94</v>
      </c>
      <c r="I15" s="532"/>
      <c r="J15" s="547"/>
      <c r="K15" s="459"/>
      <c r="L15" s="459"/>
    </row>
    <row r="16" spans="1:12" ht="25" x14ac:dyDescent="0.35">
      <c r="A16" s="564" t="s">
        <v>359</v>
      </c>
      <c r="B16" s="549" t="s">
        <v>360</v>
      </c>
      <c r="C16" s="550">
        <v>1226.1300000000001</v>
      </c>
      <c r="D16" s="592">
        <v>726.13</v>
      </c>
      <c r="E16" s="550">
        <v>726.13</v>
      </c>
      <c r="F16" s="550">
        <v>500</v>
      </c>
      <c r="G16" s="536">
        <v>41096</v>
      </c>
      <c r="H16" s="550" t="s">
        <v>94</v>
      </c>
      <c r="I16" s="532"/>
      <c r="J16" s="547"/>
      <c r="K16" s="459"/>
      <c r="L16" s="459"/>
    </row>
    <row r="17" spans="1:12" x14ac:dyDescent="0.35">
      <c r="A17" s="564" t="s">
        <v>361</v>
      </c>
      <c r="B17" s="549" t="s">
        <v>362</v>
      </c>
      <c r="C17" s="550">
        <v>181352</v>
      </c>
      <c r="D17" s="592">
        <v>2800</v>
      </c>
      <c r="E17" s="550">
        <v>2800</v>
      </c>
      <c r="F17" s="550">
        <v>110005</v>
      </c>
      <c r="G17" s="536">
        <v>41246</v>
      </c>
      <c r="H17" s="550" t="s">
        <v>120</v>
      </c>
      <c r="I17" s="532"/>
      <c r="J17" s="547"/>
      <c r="K17" s="459"/>
      <c r="L17" s="459"/>
    </row>
    <row r="18" spans="1:12" x14ac:dyDescent="0.35">
      <c r="A18" s="564" t="s">
        <v>363</v>
      </c>
      <c r="B18" s="549" t="s">
        <v>364</v>
      </c>
      <c r="C18" s="550">
        <v>3384</v>
      </c>
      <c r="D18" s="592">
        <v>1927</v>
      </c>
      <c r="E18" s="550">
        <v>1927</v>
      </c>
      <c r="F18" s="550"/>
      <c r="G18" s="536">
        <v>41173</v>
      </c>
      <c r="H18" s="550"/>
      <c r="I18" s="532"/>
      <c r="J18" s="547"/>
      <c r="K18" s="459"/>
      <c r="L18" s="459"/>
    </row>
    <row r="19" spans="1:12" ht="25" x14ac:dyDescent="0.35">
      <c r="A19" s="564" t="s">
        <v>365</v>
      </c>
      <c r="B19" s="549" t="s">
        <v>366</v>
      </c>
      <c r="C19" s="550">
        <v>6927</v>
      </c>
      <c r="D19" s="592">
        <v>3000</v>
      </c>
      <c r="E19" s="550">
        <v>3000</v>
      </c>
      <c r="F19" s="550">
        <v>3927</v>
      </c>
      <c r="G19" s="536">
        <v>41155</v>
      </c>
      <c r="H19" s="550"/>
      <c r="I19" s="532"/>
      <c r="J19" s="547"/>
      <c r="K19" s="459"/>
      <c r="L19" s="459"/>
    </row>
    <row r="20" spans="1:12" ht="25" x14ac:dyDescent="0.35">
      <c r="A20" s="564" t="s">
        <v>367</v>
      </c>
      <c r="B20" s="549" t="s">
        <v>368</v>
      </c>
      <c r="C20" s="550">
        <v>20976</v>
      </c>
      <c r="D20" s="592">
        <v>2000</v>
      </c>
      <c r="E20" s="550">
        <v>2000</v>
      </c>
      <c r="F20" s="550">
        <v>8025</v>
      </c>
      <c r="G20" s="536">
        <v>41351</v>
      </c>
      <c r="H20" s="550"/>
      <c r="I20" s="532"/>
      <c r="J20" s="547"/>
      <c r="K20" s="459"/>
      <c r="L20" s="459"/>
    </row>
    <row r="21" spans="1:12" ht="25" x14ac:dyDescent="0.35">
      <c r="A21" s="564" t="s">
        <v>369</v>
      </c>
      <c r="B21" s="549" t="s">
        <v>370</v>
      </c>
      <c r="C21" s="550">
        <v>39000</v>
      </c>
      <c r="D21" s="592">
        <v>3000</v>
      </c>
      <c r="E21" s="550">
        <v>3000</v>
      </c>
      <c r="F21" s="550">
        <v>22300</v>
      </c>
      <c r="G21" s="536">
        <v>41115</v>
      </c>
      <c r="H21" s="550" t="s">
        <v>94</v>
      </c>
      <c r="I21" s="532"/>
      <c r="J21" s="547"/>
      <c r="K21" s="459"/>
      <c r="L21" s="459"/>
    </row>
    <row r="22" spans="1:12" x14ac:dyDescent="0.35">
      <c r="A22" s="595" t="s">
        <v>371</v>
      </c>
      <c r="B22" s="549" t="s">
        <v>372</v>
      </c>
      <c r="C22" s="550">
        <v>250</v>
      </c>
      <c r="D22" s="592">
        <v>280.56</v>
      </c>
      <c r="E22" s="550">
        <v>280.56</v>
      </c>
      <c r="F22" s="550"/>
      <c r="G22" s="596" t="s">
        <v>373</v>
      </c>
      <c r="H22" s="550"/>
      <c r="I22" s="532"/>
      <c r="J22" s="547"/>
      <c r="K22" s="459"/>
      <c r="L22" s="459"/>
    </row>
    <row r="23" spans="1:12" x14ac:dyDescent="0.35">
      <c r="A23" s="564" t="s">
        <v>371</v>
      </c>
      <c r="B23" s="549" t="s">
        <v>374</v>
      </c>
      <c r="C23" s="550">
        <v>6000</v>
      </c>
      <c r="D23" s="592">
        <v>2460</v>
      </c>
      <c r="E23" s="550">
        <v>2460</v>
      </c>
      <c r="F23" s="549"/>
      <c r="G23" s="596" t="s">
        <v>373</v>
      </c>
      <c r="H23" s="550"/>
      <c r="I23" s="532"/>
      <c r="J23" s="547"/>
      <c r="K23" s="459"/>
      <c r="L23" s="459"/>
    </row>
    <row r="24" spans="1:12" x14ac:dyDescent="0.35">
      <c r="A24" s="564" t="s">
        <v>375</v>
      </c>
      <c r="B24" s="549" t="s">
        <v>376</v>
      </c>
      <c r="C24" s="550">
        <v>3000</v>
      </c>
      <c r="D24" s="592">
        <v>3000</v>
      </c>
      <c r="E24" s="550">
        <v>3000</v>
      </c>
      <c r="F24" s="550"/>
      <c r="G24" s="536">
        <v>41302</v>
      </c>
      <c r="H24" s="550" t="s">
        <v>377</v>
      </c>
      <c r="I24" s="532"/>
      <c r="J24" s="547"/>
      <c r="K24" s="459"/>
      <c r="L24" s="459"/>
    </row>
    <row r="25" spans="1:12" x14ac:dyDescent="0.35">
      <c r="A25" s="564" t="s">
        <v>378</v>
      </c>
      <c r="B25" s="549" t="s">
        <v>379</v>
      </c>
      <c r="C25" s="550">
        <v>15700</v>
      </c>
      <c r="D25" s="592">
        <v>3200</v>
      </c>
      <c r="E25" s="550">
        <v>3200</v>
      </c>
      <c r="F25" s="550">
        <v>12500</v>
      </c>
      <c r="G25" s="536">
        <v>41229</v>
      </c>
      <c r="H25" s="550" t="s">
        <v>94</v>
      </c>
      <c r="I25" s="532"/>
      <c r="J25" s="547"/>
      <c r="K25" s="459"/>
      <c r="L25" s="459"/>
    </row>
    <row r="26" spans="1:12" x14ac:dyDescent="0.35">
      <c r="A26" s="564" t="s">
        <v>380</v>
      </c>
      <c r="B26" s="549" t="s">
        <v>381</v>
      </c>
      <c r="C26" s="550">
        <v>1000</v>
      </c>
      <c r="D26" s="592">
        <v>1000</v>
      </c>
      <c r="E26" s="550">
        <v>1000</v>
      </c>
      <c r="F26" s="550"/>
      <c r="G26" s="536">
        <v>41186</v>
      </c>
      <c r="H26" s="545" t="s">
        <v>94</v>
      </c>
      <c r="I26" s="532"/>
      <c r="J26" s="547"/>
      <c r="K26" s="459"/>
      <c r="L26" s="459"/>
    </row>
    <row r="27" spans="1:12" ht="25" x14ac:dyDescent="0.35">
      <c r="A27" s="564" t="s">
        <v>382</v>
      </c>
      <c r="B27" s="549" t="s">
        <v>383</v>
      </c>
      <c r="C27" s="550">
        <v>7071</v>
      </c>
      <c r="D27" s="592">
        <v>4071</v>
      </c>
      <c r="E27" s="550">
        <v>4071</v>
      </c>
      <c r="F27" s="550">
        <v>3000</v>
      </c>
      <c r="G27" s="536">
        <v>41253</v>
      </c>
      <c r="H27" s="545" t="s">
        <v>384</v>
      </c>
      <c r="I27" s="532"/>
      <c r="J27" s="547"/>
      <c r="K27" s="459"/>
      <c r="L27" s="459"/>
    </row>
    <row r="28" spans="1:12" x14ac:dyDescent="0.35">
      <c r="A28" s="564" t="s">
        <v>385</v>
      </c>
      <c r="B28" s="549" t="s">
        <v>386</v>
      </c>
      <c r="C28" s="550">
        <v>5000</v>
      </c>
      <c r="D28" s="592">
        <v>2000</v>
      </c>
      <c r="E28" s="550">
        <v>2000</v>
      </c>
      <c r="F28" s="550">
        <v>2000</v>
      </c>
      <c r="G28" s="536">
        <v>41163</v>
      </c>
      <c r="H28" s="545"/>
      <c r="I28" s="532"/>
      <c r="J28" s="547"/>
      <c r="K28" s="459"/>
      <c r="L28" s="459"/>
    </row>
    <row r="29" spans="1:12" x14ac:dyDescent="0.35">
      <c r="A29" s="564" t="s">
        <v>371</v>
      </c>
      <c r="B29" s="549" t="s">
        <v>387</v>
      </c>
      <c r="C29" s="550">
        <v>214.51</v>
      </c>
      <c r="D29" s="592">
        <v>214.51</v>
      </c>
      <c r="E29" s="550">
        <v>214.51</v>
      </c>
      <c r="F29" s="550"/>
      <c r="G29" s="596" t="s">
        <v>373</v>
      </c>
      <c r="H29" s="545"/>
      <c r="I29" s="597"/>
      <c r="J29" s="547"/>
      <c r="K29" s="459"/>
      <c r="L29" s="459"/>
    </row>
    <row r="30" spans="1:12" x14ac:dyDescent="0.35">
      <c r="A30" s="564" t="s">
        <v>388</v>
      </c>
      <c r="B30" s="549" t="s">
        <v>389</v>
      </c>
      <c r="C30" s="550">
        <v>1590</v>
      </c>
      <c r="D30" s="592">
        <v>795</v>
      </c>
      <c r="E30" s="550">
        <v>795</v>
      </c>
      <c r="F30" s="550">
        <v>795</v>
      </c>
      <c r="G30" s="536">
        <v>41282</v>
      </c>
      <c r="H30" s="545" t="s">
        <v>115</v>
      </c>
      <c r="I30" s="506"/>
      <c r="J30" s="504"/>
      <c r="K30" s="459"/>
      <c r="L30" s="459"/>
    </row>
    <row r="31" spans="1:12" x14ac:dyDescent="0.35">
      <c r="A31" s="564" t="s">
        <v>390</v>
      </c>
      <c r="B31" s="549" t="s">
        <v>391</v>
      </c>
      <c r="C31" s="550">
        <v>1761.6</v>
      </c>
      <c r="D31" s="592">
        <v>1761.6</v>
      </c>
      <c r="E31" s="550">
        <v>1761.6</v>
      </c>
      <c r="F31" s="550"/>
      <c r="G31" s="536">
        <v>41317</v>
      </c>
      <c r="H31" s="545" t="s">
        <v>94</v>
      </c>
      <c r="I31" s="506"/>
      <c r="J31" s="504"/>
      <c r="K31" s="459"/>
      <c r="L31" s="459"/>
    </row>
    <row r="32" spans="1:12" x14ac:dyDescent="0.35">
      <c r="A32" s="564" t="s">
        <v>392</v>
      </c>
      <c r="B32" s="549" t="s">
        <v>393</v>
      </c>
      <c r="C32" s="550">
        <v>1500</v>
      </c>
      <c r="D32" s="592">
        <v>500</v>
      </c>
      <c r="E32" s="550">
        <v>500</v>
      </c>
      <c r="F32" s="550">
        <v>500</v>
      </c>
      <c r="G32" s="536">
        <v>41234</v>
      </c>
      <c r="H32" s="545" t="s">
        <v>94</v>
      </c>
      <c r="I32" s="506"/>
      <c r="J32" s="504"/>
      <c r="K32" s="459"/>
      <c r="L32" s="459"/>
    </row>
    <row r="33" spans="1:12" ht="25" x14ac:dyDescent="0.35">
      <c r="A33" s="564" t="s">
        <v>394</v>
      </c>
      <c r="B33" s="549" t="s">
        <v>395</v>
      </c>
      <c r="C33" s="550">
        <v>1600</v>
      </c>
      <c r="D33" s="592">
        <v>600</v>
      </c>
      <c r="E33" s="550">
        <v>600</v>
      </c>
      <c r="F33" s="550">
        <v>1000</v>
      </c>
      <c r="G33" s="536">
        <v>41186</v>
      </c>
      <c r="H33" s="545" t="s">
        <v>94</v>
      </c>
      <c r="I33" s="506"/>
      <c r="J33" s="504"/>
      <c r="K33" s="459"/>
      <c r="L33" s="459"/>
    </row>
    <row r="34" spans="1:12" x14ac:dyDescent="0.35">
      <c r="A34" s="564" t="s">
        <v>396</v>
      </c>
      <c r="B34" s="549" t="s">
        <v>397</v>
      </c>
      <c r="C34" s="550">
        <v>28698</v>
      </c>
      <c r="D34" s="598">
        <v>3000</v>
      </c>
      <c r="E34" s="550">
        <v>3000</v>
      </c>
      <c r="F34" s="550">
        <v>23698</v>
      </c>
      <c r="G34" s="536">
        <v>41228</v>
      </c>
      <c r="H34" s="545" t="s">
        <v>151</v>
      </c>
      <c r="I34" s="506"/>
      <c r="J34" s="504"/>
      <c r="K34" s="459"/>
      <c r="L34" s="459"/>
    </row>
    <row r="35" spans="1:12" ht="15" thickBot="1" x14ac:dyDescent="0.4">
      <c r="A35" s="564" t="s">
        <v>371</v>
      </c>
      <c r="B35" s="549" t="s">
        <v>398</v>
      </c>
      <c r="C35" s="550">
        <v>250</v>
      </c>
      <c r="D35" s="598">
        <v>250</v>
      </c>
      <c r="E35" s="550">
        <v>250</v>
      </c>
      <c r="F35" s="550"/>
      <c r="G35" s="596">
        <v>41260</v>
      </c>
      <c r="H35" s="545" t="s">
        <v>129</v>
      </c>
      <c r="I35" s="508"/>
      <c r="J35" s="509"/>
      <c r="K35" s="459"/>
      <c r="L35" s="459"/>
    </row>
    <row r="36" spans="1:12" x14ac:dyDescent="0.35">
      <c r="A36" s="564" t="s">
        <v>399</v>
      </c>
      <c r="B36" s="549" t="s">
        <v>400</v>
      </c>
      <c r="C36" s="550">
        <v>4626</v>
      </c>
      <c r="D36" s="598">
        <v>1876</v>
      </c>
      <c r="E36" s="550">
        <v>1876</v>
      </c>
      <c r="F36" s="550">
        <v>2750</v>
      </c>
      <c r="G36" s="536">
        <v>41285</v>
      </c>
      <c r="H36" s="545" t="s">
        <v>94</v>
      </c>
      <c r="I36" s="459"/>
      <c r="J36" s="459"/>
      <c r="K36" s="459"/>
      <c r="L36" s="459"/>
    </row>
    <row r="37" spans="1:12" x14ac:dyDescent="0.35">
      <c r="A37" s="564" t="s">
        <v>401</v>
      </c>
      <c r="B37" s="549" t="s">
        <v>402</v>
      </c>
      <c r="C37" s="550">
        <v>4591.34</v>
      </c>
      <c r="D37" s="598">
        <v>2500</v>
      </c>
      <c r="E37" s="550">
        <v>2500</v>
      </c>
      <c r="F37" s="550">
        <v>2091.34</v>
      </c>
      <c r="G37" s="536">
        <v>41260</v>
      </c>
      <c r="H37" s="545" t="s">
        <v>94</v>
      </c>
      <c r="I37" s="459"/>
      <c r="J37" s="459"/>
      <c r="K37" s="459"/>
      <c r="L37" s="459"/>
    </row>
    <row r="38" spans="1:12" x14ac:dyDescent="0.35">
      <c r="A38" s="564" t="s">
        <v>403</v>
      </c>
      <c r="B38" s="549" t="s">
        <v>404</v>
      </c>
      <c r="C38" s="550">
        <v>200</v>
      </c>
      <c r="D38" s="598">
        <v>200</v>
      </c>
      <c r="E38" s="550">
        <v>200</v>
      </c>
      <c r="F38" s="550"/>
      <c r="G38" s="536">
        <v>41310</v>
      </c>
      <c r="H38" s="545" t="s">
        <v>94</v>
      </c>
      <c r="I38" s="459"/>
      <c r="J38" s="459"/>
      <c r="K38" s="459"/>
      <c r="L38" s="459"/>
    </row>
    <row r="39" spans="1:12" x14ac:dyDescent="0.35">
      <c r="A39" s="564" t="s">
        <v>371</v>
      </c>
      <c r="B39" s="549" t="s">
        <v>405</v>
      </c>
      <c r="C39" s="550">
        <v>1200</v>
      </c>
      <c r="D39" s="598">
        <v>1200</v>
      </c>
      <c r="E39" s="550">
        <v>1200</v>
      </c>
      <c r="F39" s="550"/>
      <c r="G39" s="536">
        <v>41303</v>
      </c>
      <c r="H39" s="545"/>
      <c r="I39" s="459"/>
      <c r="J39" s="459"/>
      <c r="K39" s="459"/>
      <c r="L39" s="459"/>
    </row>
    <row r="40" spans="1:12" ht="25" x14ac:dyDescent="0.35">
      <c r="A40" s="564" t="s">
        <v>406</v>
      </c>
      <c r="B40" s="549" t="s">
        <v>407</v>
      </c>
      <c r="C40" s="550">
        <v>3550</v>
      </c>
      <c r="D40" s="598">
        <v>3300</v>
      </c>
      <c r="E40" s="550">
        <v>3300</v>
      </c>
      <c r="F40" s="550">
        <v>250</v>
      </c>
      <c r="G40" s="536">
        <v>41317</v>
      </c>
      <c r="H40" s="545" t="s">
        <v>94</v>
      </c>
      <c r="I40" s="510"/>
      <c r="J40" s="510"/>
    </row>
    <row r="41" spans="1:12" x14ac:dyDescent="0.35">
      <c r="A41" s="564" t="s">
        <v>408</v>
      </c>
      <c r="B41" s="549" t="s">
        <v>409</v>
      </c>
      <c r="C41" s="550">
        <v>80500</v>
      </c>
      <c r="D41" s="598">
        <v>1000</v>
      </c>
      <c r="E41" s="550">
        <v>1000</v>
      </c>
      <c r="F41" s="550"/>
      <c r="G41" s="536">
        <v>41337</v>
      </c>
      <c r="H41" s="545"/>
    </row>
    <row r="42" spans="1:12" ht="15" thickBot="1" x14ac:dyDescent="0.4">
      <c r="A42" s="599" t="s">
        <v>410</v>
      </c>
      <c r="B42" s="600" t="s">
        <v>411</v>
      </c>
      <c r="C42" s="601">
        <v>4000</v>
      </c>
      <c r="D42" s="598">
        <v>1500</v>
      </c>
      <c r="E42" s="601">
        <v>1500</v>
      </c>
      <c r="F42" s="601">
        <v>1750</v>
      </c>
      <c r="G42" s="602">
        <v>41352</v>
      </c>
      <c r="H42" s="603" t="s">
        <v>94</v>
      </c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74272-29C0-4143-B981-2AE861261048}">
  <dimension ref="A1:L49"/>
  <sheetViews>
    <sheetView workbookViewId="0">
      <selection activeCell="B32" sqref="B32"/>
    </sheetView>
  </sheetViews>
  <sheetFormatPr defaultRowHeight="14.5" x14ac:dyDescent="0.35"/>
  <cols>
    <col min="1" max="1" width="19.1796875" customWidth="1"/>
    <col min="2" max="2" width="32.81640625" customWidth="1"/>
    <col min="3" max="3" width="18.1796875" customWidth="1"/>
    <col min="4" max="4" width="14.81640625" customWidth="1"/>
    <col min="5" max="5" width="12" customWidth="1"/>
    <col min="6" max="6" width="18.453125" customWidth="1"/>
    <col min="7" max="7" width="15.81640625" customWidth="1"/>
    <col min="8" max="8" width="13.26953125" customWidth="1"/>
    <col min="9" max="9" width="17.26953125" customWidth="1"/>
  </cols>
  <sheetData>
    <row r="1" spans="1:12" ht="15" thickBot="1" x14ac:dyDescent="0.4">
      <c r="A1" s="73" t="s">
        <v>30</v>
      </c>
      <c r="B1" s="74"/>
      <c r="C1" s="75"/>
      <c r="D1" s="75"/>
      <c r="E1" s="76"/>
      <c r="F1" s="77"/>
      <c r="G1" s="78"/>
      <c r="H1" s="12"/>
      <c r="I1" s="9"/>
      <c r="J1" s="12"/>
      <c r="K1" s="9"/>
      <c r="L1" s="9"/>
    </row>
    <row r="2" spans="1:12" ht="16" thickBot="1" x14ac:dyDescent="0.4">
      <c r="A2" s="10" t="str">
        <f>'Ward 5'!A2</f>
        <v>WARD DISCRETIONARY BUDGETS  2012/13</v>
      </c>
      <c r="B2" s="79"/>
      <c r="C2" s="614" t="s">
        <v>42</v>
      </c>
      <c r="D2" s="614"/>
      <c r="E2" s="615"/>
      <c r="F2" s="89">
        <f>SUM(I2-D5)</f>
        <v>-142</v>
      </c>
      <c r="G2" s="80"/>
      <c r="H2" s="81"/>
      <c r="I2" s="450">
        <v>59659</v>
      </c>
      <c r="J2" s="12"/>
      <c r="K2" s="9"/>
      <c r="L2" s="9"/>
    </row>
    <row r="3" spans="1:12" x14ac:dyDescent="0.35">
      <c r="A3" s="11" t="s">
        <v>82</v>
      </c>
      <c r="B3" s="11" t="s">
        <v>32</v>
      </c>
      <c r="C3" s="75"/>
      <c r="D3" s="75"/>
      <c r="E3" s="9"/>
      <c r="F3" s="77"/>
      <c r="G3" s="82"/>
      <c r="H3" s="81"/>
      <c r="I3" s="83"/>
      <c r="J3" s="84"/>
      <c r="K3" s="9"/>
      <c r="L3" s="9"/>
    </row>
    <row r="4" spans="1:12" ht="15" thickBot="1" x14ac:dyDescent="0.4">
      <c r="A4" s="11"/>
      <c r="B4" s="11" t="s">
        <v>47</v>
      </c>
      <c r="C4" s="85"/>
      <c r="D4" s="75"/>
      <c r="E4" s="9"/>
      <c r="F4" s="77"/>
      <c r="G4" s="82"/>
      <c r="H4" s="81"/>
      <c r="I4" s="83"/>
      <c r="J4" s="84"/>
      <c r="K4" s="9"/>
      <c r="L4" s="9"/>
    </row>
    <row r="5" spans="1:12" ht="15" thickBot="1" x14ac:dyDescent="0.4">
      <c r="A5" s="11"/>
      <c r="B5" s="11"/>
      <c r="C5" s="86" t="s">
        <v>1</v>
      </c>
      <c r="D5" s="88">
        <f>SUM(D8:D50)</f>
        <v>59801</v>
      </c>
      <c r="E5" s="13"/>
      <c r="F5" s="88">
        <f>SUM(F8:F50)</f>
        <v>422935.57</v>
      </c>
      <c r="G5" s="82"/>
      <c r="H5" s="81"/>
      <c r="I5" s="83"/>
      <c r="J5" s="84"/>
      <c r="K5" s="9"/>
      <c r="L5" s="9"/>
    </row>
    <row r="6" spans="1:12" ht="15" thickBot="1" x14ac:dyDescent="0.4">
      <c r="A6" s="11"/>
      <c r="B6" s="11"/>
      <c r="C6" s="85"/>
      <c r="D6" s="75"/>
      <c r="E6" s="9"/>
      <c r="F6" s="77"/>
      <c r="G6" s="9"/>
      <c r="H6" s="12"/>
      <c r="I6" s="87"/>
      <c r="J6" s="84"/>
      <c r="K6" s="9"/>
      <c r="L6" s="9"/>
    </row>
    <row r="7" spans="1:12" ht="35" thickBot="1" x14ac:dyDescent="0.4">
      <c r="A7" s="4" t="s">
        <v>34</v>
      </c>
      <c r="B7" s="64" t="s">
        <v>35</v>
      </c>
      <c r="C7" s="65" t="s">
        <v>36</v>
      </c>
      <c r="D7" s="66" t="s">
        <v>37</v>
      </c>
      <c r="E7" s="5"/>
      <c r="F7" s="66" t="s">
        <v>4</v>
      </c>
      <c r="G7" s="67" t="s">
        <v>38</v>
      </c>
      <c r="H7" s="68" t="s">
        <v>39</v>
      </c>
      <c r="I7" s="64" t="s">
        <v>40</v>
      </c>
      <c r="J7" s="69" t="s">
        <v>41</v>
      </c>
      <c r="K7" s="14"/>
      <c r="L7" s="9"/>
    </row>
    <row r="8" spans="1:12" x14ac:dyDescent="0.35">
      <c r="A8" s="175" t="s">
        <v>412</v>
      </c>
      <c r="B8" s="176" t="s">
        <v>413</v>
      </c>
      <c r="C8" s="177">
        <v>4330</v>
      </c>
      <c r="D8" s="177">
        <v>2350</v>
      </c>
      <c r="E8" s="178"/>
      <c r="F8" s="177">
        <v>1980</v>
      </c>
      <c r="G8" s="179">
        <v>41017</v>
      </c>
      <c r="H8" s="180" t="s">
        <v>94</v>
      </c>
      <c r="I8" s="181">
        <v>41022</v>
      </c>
      <c r="J8" s="182"/>
      <c r="K8" s="199"/>
      <c r="L8" s="9"/>
    </row>
    <row r="9" spans="1:12" x14ac:dyDescent="0.35">
      <c r="A9" s="183" t="s">
        <v>414</v>
      </c>
      <c r="B9" s="112" t="s">
        <v>415</v>
      </c>
      <c r="C9" s="115">
        <v>4600</v>
      </c>
      <c r="D9" s="115">
        <v>500</v>
      </c>
      <c r="E9" s="159"/>
      <c r="F9" s="115">
        <v>4100</v>
      </c>
      <c r="G9" s="279">
        <v>41072</v>
      </c>
      <c r="H9" s="155" t="s">
        <v>94</v>
      </c>
      <c r="I9" s="149">
        <v>41073</v>
      </c>
      <c r="J9" s="184"/>
      <c r="K9" s="199"/>
      <c r="L9" s="9"/>
    </row>
    <row r="10" spans="1:12" x14ac:dyDescent="0.35">
      <c r="A10" s="183" t="s">
        <v>416</v>
      </c>
      <c r="B10" s="112" t="s">
        <v>417</v>
      </c>
      <c r="C10" s="280">
        <v>57220</v>
      </c>
      <c r="D10" s="115">
        <v>1500</v>
      </c>
      <c r="E10" s="159"/>
      <c r="F10" s="115">
        <v>55720</v>
      </c>
      <c r="G10" s="279">
        <v>41072</v>
      </c>
      <c r="H10" s="155" t="s">
        <v>94</v>
      </c>
      <c r="I10" s="149">
        <v>41073</v>
      </c>
      <c r="J10" s="184"/>
      <c r="K10" s="199"/>
      <c r="L10" s="9"/>
    </row>
    <row r="11" spans="1:12" x14ac:dyDescent="0.35">
      <c r="A11" s="183" t="s">
        <v>418</v>
      </c>
      <c r="B11" s="112" t="s">
        <v>419</v>
      </c>
      <c r="C11" s="115">
        <v>1600</v>
      </c>
      <c r="D11" s="115">
        <v>800</v>
      </c>
      <c r="E11" s="159"/>
      <c r="F11" s="115">
        <v>800</v>
      </c>
      <c r="G11" s="279">
        <v>41072</v>
      </c>
      <c r="H11" s="155" t="s">
        <v>94</v>
      </c>
      <c r="I11" s="149">
        <v>41073</v>
      </c>
      <c r="J11" s="184"/>
      <c r="K11" s="199"/>
      <c r="L11" s="9"/>
    </row>
    <row r="12" spans="1:12" x14ac:dyDescent="0.35">
      <c r="A12" s="183" t="s">
        <v>420</v>
      </c>
      <c r="B12" s="112" t="s">
        <v>421</v>
      </c>
      <c r="C12" s="163">
        <v>2562</v>
      </c>
      <c r="D12" s="115">
        <v>1300</v>
      </c>
      <c r="E12" s="159"/>
      <c r="F12" s="115">
        <v>1262</v>
      </c>
      <c r="G12" s="279">
        <v>41072</v>
      </c>
      <c r="H12" s="155" t="s">
        <v>94</v>
      </c>
      <c r="I12" s="149">
        <v>41073</v>
      </c>
      <c r="J12" s="184"/>
      <c r="K12" s="199"/>
      <c r="L12" s="9"/>
    </row>
    <row r="13" spans="1:12" x14ac:dyDescent="0.35">
      <c r="A13" s="183" t="s">
        <v>422</v>
      </c>
      <c r="B13" s="112" t="s">
        <v>423</v>
      </c>
      <c r="C13" s="281">
        <v>5450</v>
      </c>
      <c r="D13" s="115">
        <v>2000</v>
      </c>
      <c r="E13" s="40"/>
      <c r="F13" s="281">
        <v>3450</v>
      </c>
      <c r="G13" s="279">
        <v>41072</v>
      </c>
      <c r="H13" s="155" t="s">
        <v>94</v>
      </c>
      <c r="I13" s="149">
        <v>41073</v>
      </c>
      <c r="J13" s="184"/>
      <c r="K13" s="199"/>
      <c r="L13" s="9"/>
    </row>
    <row r="14" spans="1:12" x14ac:dyDescent="0.35">
      <c r="A14" s="183" t="s">
        <v>424</v>
      </c>
      <c r="B14" s="112" t="s">
        <v>425</v>
      </c>
      <c r="C14" s="185">
        <v>3945</v>
      </c>
      <c r="D14" s="185">
        <v>1000</v>
      </c>
      <c r="E14" s="186"/>
      <c r="F14" s="115">
        <v>2945</v>
      </c>
      <c r="G14" s="187">
        <v>41128</v>
      </c>
      <c r="H14" s="155" t="s">
        <v>94</v>
      </c>
      <c r="I14" s="187">
        <v>41128</v>
      </c>
      <c r="J14" s="184"/>
      <c r="K14" s="199"/>
      <c r="L14" s="9"/>
    </row>
    <row r="15" spans="1:12" x14ac:dyDescent="0.35">
      <c r="A15" s="183" t="s">
        <v>426</v>
      </c>
      <c r="B15" s="112" t="s">
        <v>427</v>
      </c>
      <c r="C15" s="185">
        <v>4000</v>
      </c>
      <c r="D15" s="185">
        <v>2000</v>
      </c>
      <c r="E15" s="186"/>
      <c r="F15" s="115">
        <v>2000</v>
      </c>
      <c r="G15" s="187">
        <v>41045</v>
      </c>
      <c r="H15" s="160" t="s">
        <v>94</v>
      </c>
      <c r="I15" s="187">
        <v>41047</v>
      </c>
      <c r="J15" s="184"/>
      <c r="K15" s="199"/>
      <c r="L15" s="9"/>
    </row>
    <row r="16" spans="1:12" x14ac:dyDescent="0.35">
      <c r="A16" s="183" t="s">
        <v>428</v>
      </c>
      <c r="B16" s="112" t="s">
        <v>429</v>
      </c>
      <c r="C16" s="185">
        <v>2000</v>
      </c>
      <c r="D16" s="185">
        <v>1000</v>
      </c>
      <c r="E16" s="186"/>
      <c r="F16" s="115">
        <v>1000</v>
      </c>
      <c r="G16" s="187">
        <v>41128</v>
      </c>
      <c r="H16" s="160" t="s">
        <v>115</v>
      </c>
      <c r="I16" s="187">
        <v>41130</v>
      </c>
      <c r="J16" s="184"/>
      <c r="K16" s="199"/>
      <c r="L16" s="9"/>
    </row>
    <row r="17" spans="1:12" x14ac:dyDescent="0.35">
      <c r="A17" s="183" t="s">
        <v>430</v>
      </c>
      <c r="B17" s="99" t="s">
        <v>431</v>
      </c>
      <c r="C17" s="185">
        <v>2917.45</v>
      </c>
      <c r="D17" s="185">
        <v>1000</v>
      </c>
      <c r="E17" s="186"/>
      <c r="F17" s="188">
        <v>1917.45</v>
      </c>
      <c r="G17" s="189">
        <v>41128</v>
      </c>
      <c r="H17" s="160" t="s">
        <v>94</v>
      </c>
      <c r="I17" s="189">
        <v>41129</v>
      </c>
      <c r="J17" s="190"/>
      <c r="K17" s="199"/>
      <c r="L17" s="9"/>
    </row>
    <row r="18" spans="1:12" x14ac:dyDescent="0.35">
      <c r="A18" s="183" t="s">
        <v>432</v>
      </c>
      <c r="B18" s="112" t="s">
        <v>433</v>
      </c>
      <c r="C18" s="185">
        <v>900</v>
      </c>
      <c r="D18" s="185">
        <v>500</v>
      </c>
      <c r="E18" s="186"/>
      <c r="F18" s="191">
        <v>400</v>
      </c>
      <c r="G18" s="187">
        <v>41172</v>
      </c>
      <c r="H18" s="160" t="s">
        <v>94</v>
      </c>
      <c r="I18" s="187">
        <v>41172</v>
      </c>
      <c r="J18" s="184"/>
      <c r="K18" s="199"/>
      <c r="L18" s="9"/>
    </row>
    <row r="19" spans="1:12" x14ac:dyDescent="0.35">
      <c r="A19" s="183" t="s">
        <v>434</v>
      </c>
      <c r="B19" s="112" t="s">
        <v>435</v>
      </c>
      <c r="C19" s="282">
        <v>5700</v>
      </c>
      <c r="D19" s="192">
        <v>1000</v>
      </c>
      <c r="E19" s="186"/>
      <c r="F19" s="191">
        <v>4700</v>
      </c>
      <c r="G19" s="187">
        <v>41185</v>
      </c>
      <c r="H19" s="160" t="s">
        <v>94</v>
      </c>
      <c r="I19" s="187">
        <v>41185</v>
      </c>
      <c r="J19" s="184"/>
      <c r="K19" s="199"/>
      <c r="L19" s="9"/>
    </row>
    <row r="20" spans="1:12" x14ac:dyDescent="0.35">
      <c r="A20" s="183" t="s">
        <v>436</v>
      </c>
      <c r="B20" s="112" t="s">
        <v>437</v>
      </c>
      <c r="C20" s="185">
        <v>3695</v>
      </c>
      <c r="D20" s="185">
        <v>334</v>
      </c>
      <c r="E20" s="40"/>
      <c r="F20" s="191">
        <v>3361</v>
      </c>
      <c r="G20" s="187">
        <v>41319</v>
      </c>
      <c r="H20" s="160">
        <v>0</v>
      </c>
      <c r="I20" s="187">
        <v>41319</v>
      </c>
      <c r="J20" s="184"/>
      <c r="K20" s="199"/>
      <c r="L20" s="9"/>
    </row>
    <row r="21" spans="1:12" x14ac:dyDescent="0.35">
      <c r="A21" s="183" t="s">
        <v>438</v>
      </c>
      <c r="B21" s="112" t="s">
        <v>439</v>
      </c>
      <c r="C21" s="185">
        <v>1700</v>
      </c>
      <c r="D21" s="185">
        <v>200</v>
      </c>
      <c r="E21" s="186"/>
      <c r="F21" s="191">
        <v>1500</v>
      </c>
      <c r="G21" s="189">
        <v>41187</v>
      </c>
      <c r="H21" s="160" t="s">
        <v>94</v>
      </c>
      <c r="I21" s="189">
        <v>41191</v>
      </c>
      <c r="J21" s="190"/>
      <c r="K21" s="199"/>
      <c r="L21" s="9"/>
    </row>
    <row r="22" spans="1:12" x14ac:dyDescent="0.35">
      <c r="A22" s="183" t="s">
        <v>440</v>
      </c>
      <c r="B22" s="99" t="s">
        <v>441</v>
      </c>
      <c r="C22" s="185">
        <v>15650</v>
      </c>
      <c r="D22" s="185">
        <v>1000</v>
      </c>
      <c r="E22" s="186"/>
      <c r="F22" s="191">
        <v>14650</v>
      </c>
      <c r="G22" s="187">
        <v>41192</v>
      </c>
      <c r="H22" s="160" t="s">
        <v>151</v>
      </c>
      <c r="I22" s="187">
        <v>41192</v>
      </c>
      <c r="J22" s="184"/>
      <c r="K22" s="199"/>
      <c r="L22" s="9"/>
    </row>
    <row r="23" spans="1:12" x14ac:dyDescent="0.35">
      <c r="A23" s="193" t="s">
        <v>442</v>
      </c>
      <c r="B23" s="112" t="s">
        <v>443</v>
      </c>
      <c r="C23" s="185">
        <v>4530</v>
      </c>
      <c r="D23" s="185">
        <v>2880</v>
      </c>
      <c r="E23" s="186"/>
      <c r="F23" s="191">
        <v>1650</v>
      </c>
      <c r="G23" s="187">
        <v>41215</v>
      </c>
      <c r="H23" s="155" t="s">
        <v>94</v>
      </c>
      <c r="I23" s="187">
        <v>41218</v>
      </c>
      <c r="J23" s="184"/>
      <c r="K23" s="199"/>
      <c r="L23" s="9"/>
    </row>
    <row r="24" spans="1:12" x14ac:dyDescent="0.35">
      <c r="A24" s="193" t="s">
        <v>444</v>
      </c>
      <c r="B24" s="112" t="s">
        <v>445</v>
      </c>
      <c r="C24" s="185">
        <v>1140</v>
      </c>
      <c r="D24" s="185">
        <v>840</v>
      </c>
      <c r="E24" s="186"/>
      <c r="F24" s="191">
        <v>300</v>
      </c>
      <c r="G24" s="187">
        <v>41246</v>
      </c>
      <c r="H24" s="160" t="s">
        <v>115</v>
      </c>
      <c r="I24" s="187">
        <v>41247</v>
      </c>
      <c r="J24" s="184"/>
      <c r="K24" s="200"/>
      <c r="L24" s="9"/>
    </row>
    <row r="25" spans="1:12" x14ac:dyDescent="0.35">
      <c r="A25" s="183" t="s">
        <v>446</v>
      </c>
      <c r="B25" s="99" t="s">
        <v>447</v>
      </c>
      <c r="C25" s="185">
        <v>15000</v>
      </c>
      <c r="D25" s="185">
        <v>2500</v>
      </c>
      <c r="E25" s="186"/>
      <c r="F25" s="191">
        <v>12500</v>
      </c>
      <c r="G25" s="187">
        <v>41290</v>
      </c>
      <c r="H25" s="160" t="s">
        <v>129</v>
      </c>
      <c r="I25" s="187">
        <v>41296</v>
      </c>
      <c r="J25" s="184"/>
      <c r="K25" s="199"/>
      <c r="L25" s="9"/>
    </row>
    <row r="26" spans="1:12" x14ac:dyDescent="0.35">
      <c r="A26" s="183" t="s">
        <v>448</v>
      </c>
      <c r="B26" s="99" t="s">
        <v>449</v>
      </c>
      <c r="C26" s="185">
        <v>153530</v>
      </c>
      <c r="D26" s="185">
        <v>2000</v>
      </c>
      <c r="E26" s="186"/>
      <c r="F26" s="191">
        <v>151530</v>
      </c>
      <c r="G26" s="187">
        <v>41352</v>
      </c>
      <c r="H26" s="160" t="s">
        <v>94</v>
      </c>
      <c r="I26" s="187">
        <v>41352</v>
      </c>
      <c r="J26" s="184"/>
      <c r="K26" s="9"/>
      <c r="L26" s="9"/>
    </row>
    <row r="27" spans="1:12" x14ac:dyDescent="0.35">
      <c r="A27" s="183" t="s">
        <v>450</v>
      </c>
      <c r="B27" s="99" t="s">
        <v>451</v>
      </c>
      <c r="C27" s="185">
        <v>10050</v>
      </c>
      <c r="D27" s="185">
        <v>5000</v>
      </c>
      <c r="E27" s="186"/>
      <c r="F27" s="191">
        <v>5050</v>
      </c>
      <c r="G27" s="187">
        <v>41323</v>
      </c>
      <c r="H27" s="160" t="s">
        <v>94</v>
      </c>
      <c r="I27" s="187">
        <v>41324</v>
      </c>
      <c r="J27" s="184"/>
      <c r="K27" s="9"/>
      <c r="L27" s="9"/>
    </row>
    <row r="28" spans="1:12" x14ac:dyDescent="0.35">
      <c r="A28" s="183" t="s">
        <v>452</v>
      </c>
      <c r="B28" s="99" t="s">
        <v>453</v>
      </c>
      <c r="C28" s="185">
        <v>480</v>
      </c>
      <c r="D28" s="185">
        <v>300</v>
      </c>
      <c r="E28" s="186"/>
      <c r="F28" s="191">
        <v>180</v>
      </c>
      <c r="G28" s="187">
        <v>41291</v>
      </c>
      <c r="H28" s="160" t="s">
        <v>94</v>
      </c>
      <c r="I28" s="187">
        <v>41291</v>
      </c>
      <c r="J28" s="184"/>
      <c r="K28" s="199"/>
      <c r="L28" s="9"/>
    </row>
    <row r="29" spans="1:12" x14ac:dyDescent="0.35">
      <c r="A29" s="183" t="s">
        <v>454</v>
      </c>
      <c r="B29" s="99" t="s">
        <v>455</v>
      </c>
      <c r="C29" s="185">
        <v>18000</v>
      </c>
      <c r="D29" s="185">
        <v>3800</v>
      </c>
      <c r="E29" s="186"/>
      <c r="F29" s="191">
        <v>14200</v>
      </c>
      <c r="G29" s="187">
        <v>41318</v>
      </c>
      <c r="H29" s="160" t="s">
        <v>94</v>
      </c>
      <c r="I29" s="187">
        <v>41319</v>
      </c>
      <c r="J29" s="184"/>
      <c r="K29" s="9"/>
      <c r="L29" s="9"/>
    </row>
    <row r="30" spans="1:12" x14ac:dyDescent="0.35">
      <c r="A30" s="183" t="s">
        <v>456</v>
      </c>
      <c r="B30" s="112" t="s">
        <v>457</v>
      </c>
      <c r="C30" s="185">
        <v>2616</v>
      </c>
      <c r="D30" s="185">
        <v>1000</v>
      </c>
      <c r="E30" s="186"/>
      <c r="F30" s="191">
        <v>1140</v>
      </c>
      <c r="G30" s="189">
        <v>41290</v>
      </c>
      <c r="H30" s="160" t="s">
        <v>94</v>
      </c>
      <c r="I30" s="189">
        <v>41291</v>
      </c>
      <c r="J30" s="190"/>
      <c r="K30" s="201"/>
      <c r="L30" s="9"/>
    </row>
    <row r="31" spans="1:12" x14ac:dyDescent="0.35">
      <c r="A31" s="183" t="s">
        <v>458</v>
      </c>
      <c r="B31" s="112" t="s">
        <v>459</v>
      </c>
      <c r="C31" s="185">
        <v>8080</v>
      </c>
      <c r="D31" s="185">
        <v>2020</v>
      </c>
      <c r="E31" s="186"/>
      <c r="F31" s="191">
        <v>6060</v>
      </c>
      <c r="G31" s="187">
        <v>41311</v>
      </c>
      <c r="H31" s="160" t="s">
        <v>94</v>
      </c>
      <c r="I31" s="187">
        <v>41312</v>
      </c>
      <c r="J31" s="184"/>
      <c r="K31" s="202"/>
      <c r="L31" s="9"/>
    </row>
    <row r="32" spans="1:12" x14ac:dyDescent="0.35">
      <c r="A32" s="183" t="s">
        <v>460</v>
      </c>
      <c r="B32" s="112" t="s">
        <v>461</v>
      </c>
      <c r="C32" s="185">
        <v>750</v>
      </c>
      <c r="D32" s="185">
        <v>750</v>
      </c>
      <c r="E32" s="186"/>
      <c r="F32" s="191">
        <v>0</v>
      </c>
      <c r="G32" s="189">
        <v>41311</v>
      </c>
      <c r="H32" s="160" t="s">
        <v>94</v>
      </c>
      <c r="I32" s="189">
        <v>41312</v>
      </c>
      <c r="J32" s="190"/>
      <c r="K32" s="203"/>
      <c r="L32" s="9"/>
    </row>
    <row r="33" spans="1:12" x14ac:dyDescent="0.35">
      <c r="A33" s="183" t="s">
        <v>462</v>
      </c>
      <c r="B33" s="112" t="s">
        <v>463</v>
      </c>
      <c r="C33" s="185">
        <v>42082</v>
      </c>
      <c r="D33" s="185">
        <v>1500</v>
      </c>
      <c r="E33" s="186"/>
      <c r="F33" s="191">
        <v>40582</v>
      </c>
      <c r="G33" s="189">
        <v>41311</v>
      </c>
      <c r="H33" s="160" t="s">
        <v>94</v>
      </c>
      <c r="I33" s="189">
        <v>41311</v>
      </c>
      <c r="J33" s="190"/>
      <c r="K33" s="201"/>
      <c r="L33" s="9"/>
    </row>
    <row r="34" spans="1:12" x14ac:dyDescent="0.35">
      <c r="A34" s="183" t="s">
        <v>464</v>
      </c>
      <c r="B34" s="112" t="s">
        <v>465</v>
      </c>
      <c r="C34" s="185">
        <v>2000</v>
      </c>
      <c r="D34" s="185">
        <v>2000</v>
      </c>
      <c r="E34" s="186"/>
      <c r="F34" s="191">
        <v>0</v>
      </c>
      <c r="G34" s="189">
        <v>41311</v>
      </c>
      <c r="H34" s="160" t="s">
        <v>94</v>
      </c>
      <c r="I34" s="189">
        <v>41311</v>
      </c>
      <c r="J34" s="190"/>
      <c r="K34" s="203"/>
      <c r="L34" s="9"/>
    </row>
    <row r="35" spans="1:12" x14ac:dyDescent="0.35">
      <c r="A35" s="183" t="s">
        <v>466</v>
      </c>
      <c r="B35" s="112" t="s">
        <v>467</v>
      </c>
      <c r="C35" s="185">
        <v>23682</v>
      </c>
      <c r="D35" s="185">
        <v>3300</v>
      </c>
      <c r="E35" s="186"/>
      <c r="F35" s="191">
        <v>20382</v>
      </c>
      <c r="G35" s="189">
        <v>41311</v>
      </c>
      <c r="H35" s="160" t="s">
        <v>94</v>
      </c>
      <c r="I35" s="189">
        <v>41311</v>
      </c>
      <c r="J35" s="190"/>
      <c r="K35" s="203"/>
      <c r="L35" s="9"/>
    </row>
    <row r="36" spans="1:12" x14ac:dyDescent="0.35">
      <c r="A36" s="183" t="s">
        <v>468</v>
      </c>
      <c r="B36" s="112" t="s">
        <v>469</v>
      </c>
      <c r="C36" s="185">
        <v>26976</v>
      </c>
      <c r="D36" s="185">
        <v>2500</v>
      </c>
      <c r="E36" s="186"/>
      <c r="F36" s="191">
        <v>24476</v>
      </c>
      <c r="G36" s="189">
        <v>41311</v>
      </c>
      <c r="H36" s="160" t="s">
        <v>94</v>
      </c>
      <c r="I36" s="189">
        <v>41311</v>
      </c>
      <c r="J36" s="190"/>
      <c r="K36" s="203"/>
      <c r="L36" s="9"/>
    </row>
    <row r="37" spans="1:12" ht="15" thickBot="1" x14ac:dyDescent="0.4">
      <c r="A37" s="183" t="s">
        <v>470</v>
      </c>
      <c r="B37" s="112" t="s">
        <v>471</v>
      </c>
      <c r="C37" s="185">
        <v>24050</v>
      </c>
      <c r="D37" s="185">
        <v>1500</v>
      </c>
      <c r="E37" s="186"/>
      <c r="F37" s="191">
        <v>22550</v>
      </c>
      <c r="G37" s="189">
        <v>41311</v>
      </c>
      <c r="H37" s="160" t="s">
        <v>94</v>
      </c>
      <c r="I37" s="189">
        <v>41311</v>
      </c>
      <c r="J37" s="198"/>
      <c r="K37" s="203"/>
      <c r="L37" s="9"/>
    </row>
    <row r="38" spans="1:12" x14ac:dyDescent="0.35">
      <c r="A38" s="183" t="s">
        <v>472</v>
      </c>
      <c r="B38" s="112" t="s">
        <v>473</v>
      </c>
      <c r="C38" s="185">
        <v>2245.12</v>
      </c>
      <c r="D38" s="185">
        <v>1500</v>
      </c>
      <c r="E38" s="186"/>
      <c r="F38" s="191">
        <v>754.12</v>
      </c>
      <c r="G38" s="189">
        <v>41320</v>
      </c>
      <c r="H38" s="160" t="s">
        <v>94</v>
      </c>
      <c r="I38" s="189">
        <v>41320</v>
      </c>
      <c r="J38" s="9"/>
      <c r="K38" s="9"/>
      <c r="L38" s="9"/>
    </row>
    <row r="39" spans="1:12" x14ac:dyDescent="0.35">
      <c r="A39" s="183" t="s">
        <v>474</v>
      </c>
      <c r="B39" s="112" t="s">
        <v>475</v>
      </c>
      <c r="C39" s="185">
        <v>1800</v>
      </c>
      <c r="D39" s="185">
        <v>1800</v>
      </c>
      <c r="E39" s="186"/>
      <c r="F39" s="191">
        <v>0</v>
      </c>
      <c r="G39" s="189">
        <v>41323</v>
      </c>
      <c r="H39" s="160" t="s">
        <v>377</v>
      </c>
      <c r="I39" s="189">
        <v>41324</v>
      </c>
      <c r="J39" s="9"/>
      <c r="K39" s="9"/>
      <c r="L39" s="9"/>
    </row>
    <row r="40" spans="1:12" x14ac:dyDescent="0.35">
      <c r="A40" s="183" t="s">
        <v>476</v>
      </c>
      <c r="B40" s="112" t="s">
        <v>477</v>
      </c>
      <c r="C40" s="185">
        <v>7040</v>
      </c>
      <c r="D40" s="185">
        <v>500</v>
      </c>
      <c r="E40" s="186"/>
      <c r="F40" s="191">
        <v>6540</v>
      </c>
      <c r="G40" s="189">
        <v>41323</v>
      </c>
      <c r="H40" s="160" t="s">
        <v>94</v>
      </c>
      <c r="I40" s="189">
        <v>41324</v>
      </c>
      <c r="J40" s="72"/>
    </row>
    <row r="41" spans="1:12" x14ac:dyDescent="0.35">
      <c r="A41" s="183" t="s">
        <v>478</v>
      </c>
      <c r="B41" s="112" t="s">
        <v>479</v>
      </c>
      <c r="C41" s="185">
        <v>9860</v>
      </c>
      <c r="D41" s="185">
        <v>2100</v>
      </c>
      <c r="E41" s="186"/>
      <c r="F41" s="191">
        <v>7760</v>
      </c>
      <c r="G41" s="189">
        <v>41346</v>
      </c>
      <c r="H41" s="160" t="s">
        <v>94</v>
      </c>
      <c r="I41" s="189">
        <v>41346</v>
      </c>
    </row>
    <row r="42" spans="1:12" x14ac:dyDescent="0.35">
      <c r="A42" s="183" t="s">
        <v>480</v>
      </c>
      <c r="B42" s="112" t="s">
        <v>481</v>
      </c>
      <c r="C42" s="185">
        <v>1200</v>
      </c>
      <c r="D42" s="185">
        <v>1200</v>
      </c>
      <c r="E42" s="186"/>
      <c r="F42" s="191">
        <v>0</v>
      </c>
      <c r="G42" s="189">
        <v>41354</v>
      </c>
      <c r="H42" s="160" t="s">
        <v>94</v>
      </c>
      <c r="I42" s="189">
        <v>41354</v>
      </c>
    </row>
    <row r="43" spans="1:12" x14ac:dyDescent="0.35">
      <c r="A43" s="183" t="s">
        <v>482</v>
      </c>
      <c r="B43" s="112" t="s">
        <v>483</v>
      </c>
      <c r="C43" s="185">
        <v>1000</v>
      </c>
      <c r="D43" s="185">
        <v>1000</v>
      </c>
      <c r="E43" s="186"/>
      <c r="F43" s="191">
        <v>0</v>
      </c>
      <c r="G43" s="189">
        <v>41354</v>
      </c>
      <c r="H43" s="160" t="s">
        <v>94</v>
      </c>
      <c r="I43" s="189">
        <v>41354</v>
      </c>
    </row>
    <row r="44" spans="1:12" x14ac:dyDescent="0.35">
      <c r="A44" s="183" t="s">
        <v>484</v>
      </c>
      <c r="B44" s="112" t="s">
        <v>485</v>
      </c>
      <c r="C44" s="185">
        <v>0</v>
      </c>
      <c r="D44" s="185">
        <v>0</v>
      </c>
      <c r="E44" s="186"/>
      <c r="F44" s="191">
        <v>0</v>
      </c>
      <c r="G44" s="189"/>
      <c r="H44" s="160"/>
      <c r="I44" s="189"/>
    </row>
    <row r="45" spans="1:12" x14ac:dyDescent="0.35">
      <c r="A45" s="183" t="s">
        <v>486</v>
      </c>
      <c r="B45" s="112" t="s">
        <v>487</v>
      </c>
      <c r="C45" s="185">
        <v>4080</v>
      </c>
      <c r="D45" s="185">
        <v>2400</v>
      </c>
      <c r="E45" s="186"/>
      <c r="F45" s="191">
        <v>1680</v>
      </c>
      <c r="G45" s="189">
        <v>41346</v>
      </c>
      <c r="H45" s="160" t="s">
        <v>94</v>
      </c>
      <c r="I45" s="189">
        <v>41348</v>
      </c>
    </row>
    <row r="46" spans="1:12" x14ac:dyDescent="0.35">
      <c r="A46" s="193" t="s">
        <v>488</v>
      </c>
      <c r="B46" s="112" t="s">
        <v>489</v>
      </c>
      <c r="C46" s="185">
        <v>1618</v>
      </c>
      <c r="D46" s="185">
        <v>802</v>
      </c>
      <c r="E46" s="186"/>
      <c r="F46" s="191">
        <v>816</v>
      </c>
      <c r="G46" s="189">
        <v>41346</v>
      </c>
      <c r="H46" s="160" t="s">
        <v>94</v>
      </c>
      <c r="I46" s="189">
        <v>41351</v>
      </c>
    </row>
    <row r="47" spans="1:12" x14ac:dyDescent="0.35">
      <c r="A47" s="193" t="s">
        <v>490</v>
      </c>
      <c r="B47" s="112" t="s">
        <v>491</v>
      </c>
      <c r="C47" s="185">
        <v>0</v>
      </c>
      <c r="D47" s="185">
        <v>0</v>
      </c>
      <c r="E47" s="186"/>
      <c r="F47" s="191">
        <v>0</v>
      </c>
      <c r="G47" s="189"/>
      <c r="H47" s="160"/>
      <c r="I47" s="189"/>
    </row>
    <row r="48" spans="1:12" x14ac:dyDescent="0.35">
      <c r="A48" s="112" t="s">
        <v>492</v>
      </c>
      <c r="B48" s="112" t="s">
        <v>493</v>
      </c>
      <c r="C48" s="185">
        <v>10000</v>
      </c>
      <c r="D48" s="185">
        <v>5000</v>
      </c>
      <c r="E48" s="186"/>
      <c r="F48" s="283">
        <v>5000</v>
      </c>
      <c r="G48" s="189">
        <v>41353</v>
      </c>
      <c r="H48" s="160" t="s">
        <v>115</v>
      </c>
      <c r="I48" s="189">
        <v>41361</v>
      </c>
    </row>
    <row r="49" spans="1:9" x14ac:dyDescent="0.35">
      <c r="A49" s="284"/>
      <c r="B49" s="285" t="s">
        <v>494</v>
      </c>
      <c r="C49" s="286"/>
      <c r="D49" s="286">
        <v>-4875</v>
      </c>
      <c r="E49" s="287"/>
      <c r="F49" s="288"/>
      <c r="G49" s="289"/>
      <c r="H49" s="290"/>
      <c r="I49" s="289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27A3E-08A7-40FD-B6AB-59EFEA7E7418}">
  <dimension ref="A1:L44"/>
  <sheetViews>
    <sheetView workbookViewId="0">
      <selection activeCell="B21" sqref="B21"/>
    </sheetView>
  </sheetViews>
  <sheetFormatPr defaultColWidth="9.1796875" defaultRowHeight="14.5" x14ac:dyDescent="0.35"/>
  <cols>
    <col min="1" max="1" width="19.1796875" style="460" customWidth="1"/>
    <col min="2" max="2" width="32.81640625" style="460" customWidth="1"/>
    <col min="3" max="3" width="18.1796875" style="460" customWidth="1"/>
    <col min="4" max="4" width="14.81640625" style="460" customWidth="1"/>
    <col min="5" max="5" width="11.81640625" style="460" customWidth="1"/>
    <col min="6" max="6" width="18.45312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30</v>
      </c>
      <c r="B1" s="453"/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6'!A2</f>
        <v>WARD DISCRETIONARY BUDGETS  2012/13</v>
      </c>
      <c r="B2" s="462"/>
      <c r="C2" s="612" t="s">
        <v>42</v>
      </c>
      <c r="D2" s="612"/>
      <c r="E2" s="613"/>
      <c r="F2" s="463">
        <f>SUM(I2-D5)</f>
        <v>-2240.4000000000015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81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48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61899.4</v>
      </c>
      <c r="E5" s="474"/>
      <c r="F5" s="473">
        <f>SUM(F8:F50)</f>
        <v>328684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515" t="s">
        <v>34</v>
      </c>
      <c r="B7" s="516" t="s">
        <v>35</v>
      </c>
      <c r="C7" s="517" t="s">
        <v>36</v>
      </c>
      <c r="D7" s="518" t="s">
        <v>37</v>
      </c>
      <c r="E7" s="519"/>
      <c r="F7" s="518" t="s">
        <v>4</v>
      </c>
      <c r="G7" s="520" t="s">
        <v>38</v>
      </c>
      <c r="H7" s="521" t="s">
        <v>39</v>
      </c>
      <c r="I7" s="516" t="s">
        <v>40</v>
      </c>
      <c r="J7" s="522" t="s">
        <v>41</v>
      </c>
      <c r="K7" s="483"/>
      <c r="L7" s="459"/>
    </row>
    <row r="8" spans="1:12" ht="29" x14ac:dyDescent="0.35">
      <c r="A8" s="523" t="s">
        <v>495</v>
      </c>
      <c r="B8" s="524" t="s">
        <v>496</v>
      </c>
      <c r="C8" s="526">
        <v>6980</v>
      </c>
      <c r="D8" s="526">
        <v>3980</v>
      </c>
      <c r="E8" s="525"/>
      <c r="F8" s="526">
        <v>3000</v>
      </c>
      <c r="G8" s="554" t="s">
        <v>497</v>
      </c>
      <c r="H8" s="525" t="s">
        <v>94</v>
      </c>
      <c r="I8" s="528" t="s">
        <v>498</v>
      </c>
      <c r="J8" s="555"/>
      <c r="K8" s="459"/>
      <c r="L8" s="459"/>
    </row>
    <row r="9" spans="1:12" x14ac:dyDescent="0.35">
      <c r="A9" s="531" t="s">
        <v>499</v>
      </c>
      <c r="B9" s="532" t="s">
        <v>500</v>
      </c>
      <c r="C9" s="534"/>
      <c r="D9" s="534"/>
      <c r="E9" s="533"/>
      <c r="F9" s="534"/>
      <c r="G9" s="556"/>
      <c r="H9" s="533"/>
      <c r="I9" s="536"/>
      <c r="J9" s="557"/>
      <c r="K9" s="459"/>
      <c r="L9" s="459"/>
    </row>
    <row r="10" spans="1:12" x14ac:dyDescent="0.35">
      <c r="A10" s="531" t="s">
        <v>501</v>
      </c>
      <c r="B10" s="532" t="s">
        <v>502</v>
      </c>
      <c r="C10" s="534">
        <v>315440</v>
      </c>
      <c r="D10" s="534">
        <v>3000</v>
      </c>
      <c r="E10" s="533"/>
      <c r="F10" s="534">
        <v>307087</v>
      </c>
      <c r="G10" s="535" t="s">
        <v>503</v>
      </c>
      <c r="H10" s="533" t="s">
        <v>94</v>
      </c>
      <c r="I10" s="536" t="s">
        <v>504</v>
      </c>
      <c r="J10" s="558"/>
      <c r="K10" s="459"/>
      <c r="L10" s="459"/>
    </row>
    <row r="11" spans="1:12" x14ac:dyDescent="0.35">
      <c r="A11" s="531" t="s">
        <v>505</v>
      </c>
      <c r="B11" s="532" t="s">
        <v>506</v>
      </c>
      <c r="C11" s="534">
        <v>3200</v>
      </c>
      <c r="D11" s="534">
        <v>1000</v>
      </c>
      <c r="E11" s="533"/>
      <c r="F11" s="534">
        <v>3214</v>
      </c>
      <c r="G11" s="535" t="s">
        <v>507</v>
      </c>
      <c r="H11" s="533" t="s">
        <v>94</v>
      </c>
      <c r="I11" s="536" t="s">
        <v>508</v>
      </c>
      <c r="J11" s="558"/>
      <c r="K11" s="459"/>
      <c r="L11" s="459"/>
    </row>
    <row r="12" spans="1:12" ht="29" x14ac:dyDescent="0.35">
      <c r="A12" s="531" t="s">
        <v>509</v>
      </c>
      <c r="B12" s="544" t="s">
        <v>510</v>
      </c>
      <c r="C12" s="539">
        <v>1226</v>
      </c>
      <c r="D12" s="539">
        <v>500</v>
      </c>
      <c r="E12" s="541"/>
      <c r="F12" s="539">
        <v>720</v>
      </c>
      <c r="G12" s="535" t="s">
        <v>511</v>
      </c>
      <c r="H12" s="541" t="s">
        <v>94</v>
      </c>
      <c r="I12" s="536" t="s">
        <v>512</v>
      </c>
      <c r="J12" s="558"/>
      <c r="K12" s="459"/>
      <c r="L12" s="459"/>
    </row>
    <row r="13" spans="1:12" ht="29" x14ac:dyDescent="0.35">
      <c r="A13" s="531" t="s">
        <v>513</v>
      </c>
      <c r="B13" s="532" t="s">
        <v>514</v>
      </c>
      <c r="C13" s="539">
        <v>3000</v>
      </c>
      <c r="D13" s="539">
        <v>1400</v>
      </c>
      <c r="E13" s="541"/>
      <c r="F13" s="551"/>
      <c r="G13" s="535" t="s">
        <v>515</v>
      </c>
      <c r="H13" s="541" t="s">
        <v>94</v>
      </c>
      <c r="I13" s="536" t="s">
        <v>516</v>
      </c>
      <c r="J13" s="558"/>
      <c r="K13" s="459"/>
      <c r="L13" s="459"/>
    </row>
    <row r="14" spans="1:12" x14ac:dyDescent="0.35">
      <c r="A14" s="531" t="s">
        <v>517</v>
      </c>
      <c r="B14" s="542" t="s">
        <v>518</v>
      </c>
      <c r="C14" s="539">
        <v>1300</v>
      </c>
      <c r="D14" s="539">
        <v>1100</v>
      </c>
      <c r="E14" s="541"/>
      <c r="F14" s="551"/>
      <c r="G14" s="535" t="s">
        <v>519</v>
      </c>
      <c r="H14" s="541" t="s">
        <v>151</v>
      </c>
      <c r="I14" s="532" t="s">
        <v>520</v>
      </c>
      <c r="J14" s="558"/>
      <c r="K14" s="459"/>
      <c r="L14" s="459"/>
    </row>
    <row r="15" spans="1:12" x14ac:dyDescent="0.35">
      <c r="A15" s="531" t="s">
        <v>521</v>
      </c>
      <c r="B15" s="544" t="s">
        <v>522</v>
      </c>
      <c r="C15" s="534">
        <v>30463</v>
      </c>
      <c r="D15" s="559">
        <v>2000</v>
      </c>
      <c r="E15" s="541"/>
      <c r="F15" s="539">
        <v>879</v>
      </c>
      <c r="G15" s="535" t="s">
        <v>523</v>
      </c>
      <c r="H15" s="541" t="s">
        <v>94</v>
      </c>
      <c r="I15" s="532" t="s">
        <v>523</v>
      </c>
      <c r="J15" s="558"/>
      <c r="K15" s="459"/>
      <c r="L15" s="459"/>
    </row>
    <row r="16" spans="1:12" x14ac:dyDescent="0.35">
      <c r="A16" s="531" t="s">
        <v>524</v>
      </c>
      <c r="B16" s="549" t="s">
        <v>525</v>
      </c>
      <c r="C16" s="539">
        <v>5000</v>
      </c>
      <c r="D16" s="539">
        <v>2000</v>
      </c>
      <c r="E16" s="541"/>
      <c r="F16" s="539">
        <v>2000</v>
      </c>
      <c r="G16" s="535">
        <v>41163</v>
      </c>
      <c r="H16" s="541" t="s">
        <v>151</v>
      </c>
      <c r="I16" s="543">
        <v>41171</v>
      </c>
      <c r="J16" s="558"/>
      <c r="K16" s="459"/>
      <c r="L16" s="459"/>
    </row>
    <row r="17" spans="1:12" x14ac:dyDescent="0.35">
      <c r="A17" s="531" t="s">
        <v>526</v>
      </c>
      <c r="B17" s="544" t="s">
        <v>527</v>
      </c>
      <c r="C17" s="539">
        <v>403</v>
      </c>
      <c r="D17" s="539">
        <v>300</v>
      </c>
      <c r="E17" s="541"/>
      <c r="F17" s="539">
        <v>103</v>
      </c>
      <c r="G17" s="535">
        <v>41187</v>
      </c>
      <c r="H17" s="541" t="s">
        <v>115</v>
      </c>
      <c r="I17" s="543">
        <v>41187</v>
      </c>
      <c r="J17" s="558"/>
      <c r="K17" s="459"/>
      <c r="L17" s="459"/>
    </row>
    <row r="18" spans="1:12" ht="29" x14ac:dyDescent="0.35">
      <c r="A18" s="531" t="s">
        <v>528</v>
      </c>
      <c r="B18" s="544" t="s">
        <v>529</v>
      </c>
      <c r="C18" s="539">
        <v>1500</v>
      </c>
      <c r="D18" s="539">
        <v>480</v>
      </c>
      <c r="E18" s="541"/>
      <c r="F18" s="539">
        <v>1020</v>
      </c>
      <c r="G18" s="535">
        <v>41187</v>
      </c>
      <c r="H18" s="541" t="s">
        <v>94</v>
      </c>
      <c r="I18" s="543">
        <v>41187</v>
      </c>
      <c r="J18" s="558"/>
      <c r="K18" s="459"/>
      <c r="L18" s="459"/>
    </row>
    <row r="19" spans="1:12" ht="29" x14ac:dyDescent="0.35">
      <c r="A19" s="531" t="s">
        <v>530</v>
      </c>
      <c r="B19" s="544" t="s">
        <v>531</v>
      </c>
      <c r="C19" s="539">
        <v>1500</v>
      </c>
      <c r="D19" s="539">
        <v>1500</v>
      </c>
      <c r="E19" s="541"/>
      <c r="F19" s="539"/>
      <c r="G19" s="535">
        <v>41187</v>
      </c>
      <c r="H19" s="541" t="s">
        <v>94</v>
      </c>
      <c r="I19" s="543">
        <v>41187</v>
      </c>
      <c r="J19" s="558"/>
      <c r="K19" s="459"/>
      <c r="L19" s="459"/>
    </row>
    <row r="20" spans="1:12" ht="29" x14ac:dyDescent="0.35">
      <c r="A20" s="531" t="s">
        <v>532</v>
      </c>
      <c r="B20" s="544" t="s">
        <v>533</v>
      </c>
      <c r="C20" s="539">
        <v>290</v>
      </c>
      <c r="D20" s="539">
        <v>150</v>
      </c>
      <c r="E20" s="541"/>
      <c r="F20" s="539"/>
      <c r="G20" s="535">
        <v>41187</v>
      </c>
      <c r="H20" s="541" t="s">
        <v>94</v>
      </c>
      <c r="I20" s="543">
        <v>41190</v>
      </c>
      <c r="J20" s="558"/>
      <c r="K20" s="459"/>
      <c r="L20" s="459"/>
    </row>
    <row r="21" spans="1:12" ht="29" x14ac:dyDescent="0.35">
      <c r="A21" s="531" t="s">
        <v>534</v>
      </c>
      <c r="B21" s="544" t="s">
        <v>535</v>
      </c>
      <c r="C21" s="539" t="s">
        <v>536</v>
      </c>
      <c r="D21" s="539">
        <v>2700</v>
      </c>
      <c r="E21" s="541"/>
      <c r="F21" s="539">
        <v>901</v>
      </c>
      <c r="G21" s="535">
        <v>41194</v>
      </c>
      <c r="H21" s="541" t="s">
        <v>94</v>
      </c>
      <c r="I21" s="543">
        <v>41194</v>
      </c>
      <c r="J21" s="558"/>
      <c r="K21" s="459"/>
      <c r="L21" s="459"/>
    </row>
    <row r="22" spans="1:12" ht="43.5" x14ac:dyDescent="0.35">
      <c r="A22" s="560" t="s">
        <v>537</v>
      </c>
      <c r="B22" s="544" t="s">
        <v>538</v>
      </c>
      <c r="C22" s="539">
        <v>4360</v>
      </c>
      <c r="D22" s="539">
        <v>2200</v>
      </c>
      <c r="E22" s="541"/>
      <c r="F22" s="539">
        <v>2160</v>
      </c>
      <c r="G22" s="535">
        <v>41194</v>
      </c>
      <c r="H22" s="541" t="s">
        <v>94</v>
      </c>
      <c r="I22" s="543">
        <v>41194</v>
      </c>
      <c r="J22" s="558"/>
      <c r="K22" s="459"/>
      <c r="L22" s="459"/>
    </row>
    <row r="23" spans="1:12" ht="29" x14ac:dyDescent="0.35">
      <c r="A23" s="531" t="s">
        <v>539</v>
      </c>
      <c r="B23" s="544" t="s">
        <v>540</v>
      </c>
      <c r="C23" s="539">
        <v>6250</v>
      </c>
      <c r="D23" s="539">
        <v>1000</v>
      </c>
      <c r="E23" s="541"/>
      <c r="F23" s="539">
        <v>1100</v>
      </c>
      <c r="G23" s="535">
        <v>41214</v>
      </c>
      <c r="H23" s="541" t="s">
        <v>94</v>
      </c>
      <c r="I23" s="543">
        <v>41219</v>
      </c>
      <c r="J23" s="558"/>
      <c r="K23" s="459"/>
      <c r="L23" s="459"/>
    </row>
    <row r="24" spans="1:12" ht="29" x14ac:dyDescent="0.35">
      <c r="A24" s="531" t="s">
        <v>541</v>
      </c>
      <c r="B24" s="544" t="s">
        <v>542</v>
      </c>
      <c r="C24" s="539">
        <v>300</v>
      </c>
      <c r="D24" s="539">
        <v>300</v>
      </c>
      <c r="E24" s="541"/>
      <c r="F24" s="539"/>
      <c r="G24" s="535">
        <v>41214</v>
      </c>
      <c r="H24" s="541" t="s">
        <v>94</v>
      </c>
      <c r="I24" s="543">
        <v>41219</v>
      </c>
      <c r="J24" s="558"/>
      <c r="K24" s="459"/>
      <c r="L24" s="459"/>
    </row>
    <row r="25" spans="1:12" x14ac:dyDescent="0.35">
      <c r="A25" s="531" t="s">
        <v>543</v>
      </c>
      <c r="B25" s="544" t="s">
        <v>544</v>
      </c>
      <c r="C25" s="539">
        <v>950</v>
      </c>
      <c r="D25" s="539">
        <v>950</v>
      </c>
      <c r="E25" s="541"/>
      <c r="F25" s="539">
        <v>250</v>
      </c>
      <c r="G25" s="535">
        <v>41228</v>
      </c>
      <c r="H25" s="541"/>
      <c r="I25" s="543">
        <v>41229</v>
      </c>
      <c r="J25" s="558"/>
      <c r="K25" s="459"/>
      <c r="L25" s="459"/>
    </row>
    <row r="26" spans="1:12" ht="29" x14ac:dyDescent="0.35">
      <c r="A26" s="531" t="s">
        <v>545</v>
      </c>
      <c r="B26" s="544" t="s">
        <v>546</v>
      </c>
      <c r="C26" s="539">
        <v>9500</v>
      </c>
      <c r="D26" s="539">
        <v>6000</v>
      </c>
      <c r="E26" s="541"/>
      <c r="F26" s="539">
        <v>3000</v>
      </c>
      <c r="G26" s="535">
        <v>41255</v>
      </c>
      <c r="H26" s="541" t="s">
        <v>94</v>
      </c>
      <c r="I26" s="561"/>
      <c r="J26" s="558"/>
      <c r="K26" s="459"/>
      <c r="L26" s="459"/>
    </row>
    <row r="27" spans="1:12" ht="29" x14ac:dyDescent="0.35">
      <c r="A27" s="531" t="s">
        <v>547</v>
      </c>
      <c r="B27" s="544" t="s">
        <v>548</v>
      </c>
      <c r="C27" s="539">
        <v>3181</v>
      </c>
      <c r="D27" s="539">
        <v>2976</v>
      </c>
      <c r="E27" s="541"/>
      <c r="F27" s="539"/>
      <c r="G27" s="535">
        <v>41253</v>
      </c>
      <c r="H27" s="541" t="s">
        <v>94</v>
      </c>
      <c r="I27" s="561"/>
      <c r="J27" s="558"/>
      <c r="K27" s="459"/>
      <c r="L27" s="459"/>
    </row>
    <row r="28" spans="1:12" x14ac:dyDescent="0.35">
      <c r="A28" s="531" t="s">
        <v>549</v>
      </c>
      <c r="B28" s="544" t="s">
        <v>550</v>
      </c>
      <c r="C28" s="539">
        <v>1020</v>
      </c>
      <c r="D28" s="539">
        <v>1020</v>
      </c>
      <c r="E28" s="541"/>
      <c r="F28" s="539"/>
      <c r="G28" s="535">
        <v>0</v>
      </c>
      <c r="H28" s="541" t="s">
        <v>94</v>
      </c>
      <c r="I28" s="561"/>
      <c r="J28" s="558"/>
      <c r="K28" s="459"/>
      <c r="L28" s="459"/>
    </row>
    <row r="29" spans="1:12" ht="29" x14ac:dyDescent="0.35">
      <c r="A29" s="531" t="s">
        <v>551</v>
      </c>
      <c r="B29" s="544" t="s">
        <v>552</v>
      </c>
      <c r="C29" s="539">
        <v>2000</v>
      </c>
      <c r="D29" s="539"/>
      <c r="E29" s="541"/>
      <c r="F29" s="539"/>
      <c r="G29" s="535"/>
      <c r="H29" s="532"/>
      <c r="I29" s="562"/>
      <c r="J29" s="558"/>
      <c r="K29" s="459"/>
      <c r="L29" s="459"/>
    </row>
    <row r="30" spans="1:12" x14ac:dyDescent="0.35">
      <c r="A30" s="531" t="s">
        <v>553</v>
      </c>
      <c r="B30" s="544" t="s">
        <v>554</v>
      </c>
      <c r="C30" s="539">
        <v>2750</v>
      </c>
      <c r="D30" s="539">
        <v>1250</v>
      </c>
      <c r="E30" s="541"/>
      <c r="F30" s="539">
        <v>1500</v>
      </c>
      <c r="G30" s="535">
        <v>41277</v>
      </c>
      <c r="H30" s="532" t="s">
        <v>555</v>
      </c>
      <c r="I30" s="561"/>
      <c r="J30" s="563"/>
      <c r="K30" s="459"/>
      <c r="L30" s="459"/>
    </row>
    <row r="31" spans="1:12" x14ac:dyDescent="0.35">
      <c r="A31" s="531" t="s">
        <v>556</v>
      </c>
      <c r="B31" s="544" t="s">
        <v>557</v>
      </c>
      <c r="C31" s="539">
        <v>4760</v>
      </c>
      <c r="D31" s="539">
        <v>4760</v>
      </c>
      <c r="E31" s="541"/>
      <c r="F31" s="539">
        <v>1500</v>
      </c>
      <c r="G31" s="535">
        <v>41257</v>
      </c>
      <c r="H31" s="532" t="s">
        <v>94</v>
      </c>
      <c r="I31" s="561"/>
      <c r="J31" s="563"/>
      <c r="K31" s="459"/>
      <c r="L31" s="459"/>
    </row>
    <row r="32" spans="1:12" ht="43.5" x14ac:dyDescent="0.35">
      <c r="A32" s="531" t="s">
        <v>558</v>
      </c>
      <c r="B32" s="544" t="s">
        <v>559</v>
      </c>
      <c r="C32" s="539">
        <v>1243</v>
      </c>
      <c r="D32" s="539">
        <v>1250</v>
      </c>
      <c r="E32" s="541"/>
      <c r="F32" s="539"/>
      <c r="G32" s="535">
        <v>40912</v>
      </c>
      <c r="H32" s="532" t="s">
        <v>555</v>
      </c>
      <c r="I32" s="561"/>
      <c r="J32" s="563"/>
      <c r="K32" s="459"/>
      <c r="L32" s="459"/>
    </row>
    <row r="33" spans="1:12" x14ac:dyDescent="0.35">
      <c r="A33" s="531" t="s">
        <v>560</v>
      </c>
      <c r="B33" s="544" t="s">
        <v>561</v>
      </c>
      <c r="C33" s="539">
        <v>800</v>
      </c>
      <c r="D33" s="539">
        <v>800</v>
      </c>
      <c r="E33" s="541"/>
      <c r="F33" s="539"/>
      <c r="G33" s="535">
        <v>41282</v>
      </c>
      <c r="H33" s="532" t="s">
        <v>94</v>
      </c>
      <c r="I33" s="561"/>
      <c r="J33" s="563"/>
      <c r="K33" s="459"/>
      <c r="L33" s="459"/>
    </row>
    <row r="34" spans="1:12" x14ac:dyDescent="0.35">
      <c r="A34" s="564" t="s">
        <v>562</v>
      </c>
      <c r="B34" s="549" t="s">
        <v>563</v>
      </c>
      <c r="C34" s="539">
        <v>2000</v>
      </c>
      <c r="D34" s="539">
        <v>500</v>
      </c>
      <c r="E34" s="541"/>
      <c r="F34" s="539"/>
      <c r="G34" s="535">
        <v>41318</v>
      </c>
      <c r="H34" s="545" t="s">
        <v>94</v>
      </c>
      <c r="I34" s="561"/>
      <c r="J34" s="563"/>
      <c r="K34" s="459"/>
      <c r="L34" s="459"/>
    </row>
    <row r="35" spans="1:12" x14ac:dyDescent="0.35">
      <c r="A35" s="531" t="s">
        <v>564</v>
      </c>
      <c r="B35" s="544" t="s">
        <v>565</v>
      </c>
      <c r="C35" s="539">
        <v>2750</v>
      </c>
      <c r="D35" s="539">
        <v>2500</v>
      </c>
      <c r="E35" s="541"/>
      <c r="F35" s="539">
        <v>250</v>
      </c>
      <c r="G35" s="535">
        <v>41326</v>
      </c>
      <c r="H35" s="532" t="s">
        <v>94</v>
      </c>
      <c r="I35" s="561"/>
      <c r="J35" s="563"/>
      <c r="K35" s="459"/>
      <c r="L35" s="459"/>
    </row>
    <row r="36" spans="1:12" x14ac:dyDescent="0.35">
      <c r="A36" s="531" t="s">
        <v>566</v>
      </c>
      <c r="B36" s="544" t="s">
        <v>567</v>
      </c>
      <c r="C36" s="539"/>
      <c r="D36" s="539">
        <v>7000</v>
      </c>
      <c r="E36" s="541"/>
      <c r="F36" s="539"/>
      <c r="G36" s="535"/>
      <c r="H36" s="532"/>
      <c r="I36" s="561"/>
      <c r="J36" s="563"/>
      <c r="K36" s="459"/>
      <c r="L36" s="459"/>
    </row>
    <row r="37" spans="1:12" x14ac:dyDescent="0.35">
      <c r="A37" s="531" t="s">
        <v>566</v>
      </c>
      <c r="B37" s="544" t="s">
        <v>568</v>
      </c>
      <c r="C37" s="539"/>
      <c r="D37" s="539">
        <v>3665</v>
      </c>
      <c r="E37" s="541"/>
      <c r="F37" s="539"/>
      <c r="G37" s="535"/>
      <c r="H37" s="532"/>
      <c r="I37" s="561"/>
      <c r="J37" s="563"/>
      <c r="K37" s="459"/>
      <c r="L37" s="459"/>
    </row>
    <row r="38" spans="1:12" ht="29" x14ac:dyDescent="0.35">
      <c r="A38" s="531" t="s">
        <v>569</v>
      </c>
      <c r="B38" s="544" t="s">
        <v>570</v>
      </c>
      <c r="C38" s="539"/>
      <c r="D38" s="539">
        <v>3360</v>
      </c>
      <c r="E38" s="541"/>
      <c r="F38" s="539"/>
      <c r="G38" s="535"/>
      <c r="H38" s="532"/>
      <c r="I38" s="561"/>
      <c r="J38" s="563"/>
      <c r="K38" s="459"/>
      <c r="L38" s="459"/>
    </row>
    <row r="39" spans="1:12" ht="29" x14ac:dyDescent="0.35">
      <c r="A39" s="531" t="s">
        <v>571</v>
      </c>
      <c r="B39" s="544" t="s">
        <v>572</v>
      </c>
      <c r="C39" s="539">
        <v>240</v>
      </c>
      <c r="D39" s="539">
        <v>240</v>
      </c>
      <c r="E39" s="541"/>
      <c r="F39" s="539"/>
      <c r="G39" s="535">
        <v>41330</v>
      </c>
      <c r="H39" s="532" t="s">
        <v>94</v>
      </c>
      <c r="I39" s="561"/>
      <c r="J39" s="563"/>
      <c r="K39" s="459"/>
      <c r="L39" s="459"/>
    </row>
    <row r="40" spans="1:12" x14ac:dyDescent="0.35">
      <c r="A40" s="564" t="s">
        <v>573</v>
      </c>
      <c r="B40" s="544"/>
      <c r="C40" s="539"/>
      <c r="D40" s="539"/>
      <c r="E40" s="541"/>
      <c r="F40" s="539"/>
      <c r="G40" s="535"/>
      <c r="H40" s="532"/>
      <c r="I40" s="561"/>
      <c r="J40" s="563"/>
    </row>
    <row r="41" spans="1:12" x14ac:dyDescent="0.35">
      <c r="A41" s="564"/>
      <c r="B41" s="544"/>
      <c r="C41" s="539"/>
      <c r="D41" s="539"/>
      <c r="E41" s="541"/>
      <c r="F41" s="539"/>
      <c r="G41" s="535"/>
      <c r="H41" s="532"/>
      <c r="I41" s="561"/>
      <c r="J41" s="563"/>
    </row>
    <row r="42" spans="1:12" x14ac:dyDescent="0.35">
      <c r="A42" s="564" t="s">
        <v>574</v>
      </c>
      <c r="B42" s="544" t="s">
        <v>544</v>
      </c>
      <c r="C42" s="539">
        <v>150</v>
      </c>
      <c r="D42" s="539">
        <v>150</v>
      </c>
      <c r="E42" s="541"/>
      <c r="F42" s="539"/>
      <c r="G42" s="535">
        <v>41332</v>
      </c>
      <c r="H42" s="545" t="s">
        <v>94</v>
      </c>
      <c r="I42" s="561"/>
      <c r="J42" s="563"/>
    </row>
    <row r="43" spans="1:12" x14ac:dyDescent="0.35">
      <c r="A43" s="564" t="s">
        <v>575</v>
      </c>
      <c r="B43" s="544"/>
      <c r="C43" s="539"/>
      <c r="D43" s="539"/>
      <c r="E43" s="541"/>
      <c r="F43" s="539"/>
      <c r="G43" s="535"/>
      <c r="H43" s="532"/>
      <c r="I43" s="561"/>
      <c r="J43" s="563"/>
    </row>
    <row r="44" spans="1:12" ht="15" thickBot="1" x14ac:dyDescent="0.4">
      <c r="A44" s="565">
        <v>2565</v>
      </c>
      <c r="B44" s="566" t="s">
        <v>576</v>
      </c>
      <c r="C44" s="567">
        <v>1868.4</v>
      </c>
      <c r="D44" s="567">
        <v>1868.4</v>
      </c>
      <c r="E44" s="566"/>
      <c r="F44" s="567"/>
      <c r="G44" s="568">
        <v>41346</v>
      </c>
      <c r="H44" s="566" t="s">
        <v>94</v>
      </c>
      <c r="I44" s="569"/>
      <c r="J44" s="570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E30C-8ED4-46E0-A297-F7A200A8A062}">
  <dimension ref="A1:L41"/>
  <sheetViews>
    <sheetView workbookViewId="0">
      <selection activeCell="D16" sqref="D16"/>
    </sheetView>
  </sheetViews>
  <sheetFormatPr defaultColWidth="9.1796875" defaultRowHeight="14.5" x14ac:dyDescent="0.35"/>
  <cols>
    <col min="1" max="1" width="19.1796875" style="460" customWidth="1"/>
    <col min="2" max="2" width="32.81640625" style="460" customWidth="1"/>
    <col min="3" max="3" width="18.1796875" style="460" customWidth="1"/>
    <col min="4" max="4" width="14.81640625" style="460" customWidth="1"/>
    <col min="5" max="5" width="13.453125" style="460" customWidth="1"/>
    <col min="6" max="6" width="18.453125" style="460" customWidth="1"/>
    <col min="7" max="7" width="15.81640625" style="460" customWidth="1"/>
    <col min="8" max="8" width="13.26953125" style="460" customWidth="1"/>
    <col min="9" max="9" width="17.26953125" style="460" customWidth="1"/>
    <col min="10" max="16384" width="9.1796875" style="460"/>
  </cols>
  <sheetData>
    <row r="1" spans="1:12" ht="15" thickBot="1" x14ac:dyDescent="0.4">
      <c r="A1" s="452" t="s">
        <v>30</v>
      </c>
      <c r="B1" s="453"/>
      <c r="C1" s="454"/>
      <c r="D1" s="454"/>
      <c r="E1" s="455"/>
      <c r="F1" s="456"/>
      <c r="G1" s="457"/>
      <c r="H1" s="458"/>
      <c r="I1" s="459"/>
      <c r="J1" s="458"/>
      <c r="K1" s="459"/>
      <c r="L1" s="459"/>
    </row>
    <row r="2" spans="1:12" ht="16" thickBot="1" x14ac:dyDescent="0.4">
      <c r="A2" s="461" t="str">
        <f>'Ward 7'!A2</f>
        <v>WARD DISCRETIONARY BUDGETS  2012/13</v>
      </c>
      <c r="B2" s="462"/>
      <c r="C2" s="612" t="s">
        <v>42</v>
      </c>
      <c r="D2" s="612"/>
      <c r="E2" s="613"/>
      <c r="F2" s="463">
        <f>SUM(I2-D5)</f>
        <v>-2335.5999999999985</v>
      </c>
      <c r="G2" s="464"/>
      <c r="H2" s="465"/>
      <c r="I2" s="466">
        <v>59659</v>
      </c>
      <c r="J2" s="458"/>
      <c r="K2" s="459"/>
      <c r="L2" s="459"/>
    </row>
    <row r="3" spans="1:12" x14ac:dyDescent="0.35">
      <c r="A3" s="467" t="s">
        <v>80</v>
      </c>
      <c r="B3" s="467" t="s">
        <v>32</v>
      </c>
      <c r="C3" s="454"/>
      <c r="D3" s="454"/>
      <c r="E3" s="459"/>
      <c r="F3" s="456"/>
      <c r="G3" s="468"/>
      <c r="H3" s="465"/>
      <c r="I3" s="469"/>
      <c r="J3" s="470"/>
      <c r="K3" s="459"/>
      <c r="L3" s="459"/>
    </row>
    <row r="4" spans="1:12" ht="15" thickBot="1" x14ac:dyDescent="0.4">
      <c r="A4" s="467"/>
      <c r="B4" s="467" t="s">
        <v>48</v>
      </c>
      <c r="C4" s="471"/>
      <c r="D4" s="454"/>
      <c r="E4" s="459"/>
      <c r="F4" s="456"/>
      <c r="G4" s="468"/>
      <c r="H4" s="465"/>
      <c r="I4" s="469"/>
      <c r="J4" s="470"/>
      <c r="K4" s="459"/>
      <c r="L4" s="459"/>
    </row>
    <row r="5" spans="1:12" ht="15" thickBot="1" x14ac:dyDescent="0.4">
      <c r="A5" s="467"/>
      <c r="B5" s="467"/>
      <c r="C5" s="472" t="s">
        <v>1</v>
      </c>
      <c r="D5" s="473">
        <f>SUM(D8:D50)</f>
        <v>61994.6</v>
      </c>
      <c r="E5" s="474"/>
      <c r="F5" s="473">
        <f>SUM(F8:F50)</f>
        <v>89766</v>
      </c>
      <c r="G5" s="468"/>
      <c r="H5" s="465"/>
      <c r="I5" s="469"/>
      <c r="J5" s="470"/>
      <c r="K5" s="459"/>
      <c r="L5" s="459"/>
    </row>
    <row r="6" spans="1:12" ht="15" thickBot="1" x14ac:dyDescent="0.4">
      <c r="A6" s="467"/>
      <c r="B6" s="467"/>
      <c r="C6" s="471"/>
      <c r="D6" s="454"/>
      <c r="E6" s="459"/>
      <c r="F6" s="456"/>
      <c r="G6" s="459"/>
      <c r="H6" s="458"/>
      <c r="I6" s="475"/>
      <c r="J6" s="470"/>
      <c r="K6" s="459"/>
      <c r="L6" s="459"/>
    </row>
    <row r="7" spans="1:12" ht="35" thickBot="1" x14ac:dyDescent="0.4">
      <c r="A7" s="515" t="s">
        <v>34</v>
      </c>
      <c r="B7" s="516" t="s">
        <v>35</v>
      </c>
      <c r="C7" s="517" t="s">
        <v>36</v>
      </c>
      <c r="D7" s="518" t="s">
        <v>37</v>
      </c>
      <c r="E7" s="519"/>
      <c r="F7" s="518" t="s">
        <v>4</v>
      </c>
      <c r="G7" s="520" t="s">
        <v>38</v>
      </c>
      <c r="H7" s="521" t="s">
        <v>39</v>
      </c>
      <c r="I7" s="516" t="s">
        <v>40</v>
      </c>
      <c r="J7" s="522" t="s">
        <v>41</v>
      </c>
      <c r="K7" s="483"/>
      <c r="L7" s="459"/>
    </row>
    <row r="8" spans="1:12" ht="29" x14ac:dyDescent="0.35">
      <c r="A8" s="523" t="s">
        <v>89</v>
      </c>
      <c r="B8" s="524" t="s">
        <v>90</v>
      </c>
      <c r="C8" s="525">
        <v>19000</v>
      </c>
      <c r="D8" s="526">
        <v>8000</v>
      </c>
      <c r="E8" s="526"/>
      <c r="F8" s="525">
        <v>11000</v>
      </c>
      <c r="G8" s="527">
        <v>41051</v>
      </c>
      <c r="H8" s="525" t="s">
        <v>91</v>
      </c>
      <c r="I8" s="528">
        <v>41052</v>
      </c>
      <c r="J8" s="555"/>
      <c r="K8" s="459"/>
      <c r="L8" s="459"/>
    </row>
    <row r="9" spans="1:12" ht="29" x14ac:dyDescent="0.35">
      <c r="A9" s="531" t="s">
        <v>92</v>
      </c>
      <c r="B9" s="532" t="s">
        <v>93</v>
      </c>
      <c r="C9" s="533">
        <v>4260</v>
      </c>
      <c r="D9" s="534">
        <v>3000</v>
      </c>
      <c r="E9" s="534"/>
      <c r="F9" s="533">
        <v>1300</v>
      </c>
      <c r="G9" s="535">
        <v>41088</v>
      </c>
      <c r="H9" s="533" t="s">
        <v>94</v>
      </c>
      <c r="I9" s="536">
        <v>41089</v>
      </c>
      <c r="J9" s="557"/>
      <c r="K9" s="459"/>
      <c r="L9" s="459"/>
    </row>
    <row r="10" spans="1:12" ht="29" x14ac:dyDescent="0.35">
      <c r="A10" s="531" t="s">
        <v>95</v>
      </c>
      <c r="B10" s="532" t="s">
        <v>96</v>
      </c>
      <c r="C10" s="533">
        <v>3405</v>
      </c>
      <c r="D10" s="534">
        <v>1200</v>
      </c>
      <c r="E10" s="534"/>
      <c r="F10" s="533"/>
      <c r="G10" s="535">
        <v>41066</v>
      </c>
      <c r="H10" s="533" t="s">
        <v>94</v>
      </c>
      <c r="I10" s="536">
        <v>41067</v>
      </c>
      <c r="J10" s="558"/>
      <c r="K10" s="459"/>
      <c r="L10" s="459"/>
    </row>
    <row r="11" spans="1:12" ht="29" x14ac:dyDescent="0.35">
      <c r="A11" s="531" t="s">
        <v>97</v>
      </c>
      <c r="B11" s="532" t="s">
        <v>98</v>
      </c>
      <c r="C11" s="538">
        <v>3500</v>
      </c>
      <c r="D11" s="539">
        <v>1200</v>
      </c>
      <c r="E11" s="539"/>
      <c r="F11" s="540">
        <v>2300</v>
      </c>
      <c r="G11" s="535">
        <v>41050</v>
      </c>
      <c r="H11" s="541" t="s">
        <v>94</v>
      </c>
      <c r="I11" s="536">
        <v>41051</v>
      </c>
      <c r="J11" s="558"/>
      <c r="K11" s="459"/>
      <c r="L11" s="459"/>
    </row>
    <row r="12" spans="1:12" x14ac:dyDescent="0.35">
      <c r="A12" s="531" t="s">
        <v>99</v>
      </c>
      <c r="B12" s="542" t="s">
        <v>100</v>
      </c>
      <c r="C12" s="541">
        <v>25490.6</v>
      </c>
      <c r="D12" s="539">
        <v>4905.6000000000004</v>
      </c>
      <c r="E12" s="539"/>
      <c r="F12" s="540">
        <v>22385</v>
      </c>
      <c r="G12" s="535">
        <v>41046</v>
      </c>
      <c r="H12" s="541" t="s">
        <v>94</v>
      </c>
      <c r="I12" s="543">
        <v>41054</v>
      </c>
      <c r="J12" s="558"/>
      <c r="K12" s="459"/>
      <c r="L12" s="459"/>
    </row>
    <row r="13" spans="1:12" ht="29" x14ac:dyDescent="0.35">
      <c r="A13" s="531" t="s">
        <v>101</v>
      </c>
      <c r="B13" s="532" t="s">
        <v>102</v>
      </c>
      <c r="C13" s="533">
        <v>32591.040000000001</v>
      </c>
      <c r="D13" s="534">
        <v>8000</v>
      </c>
      <c r="E13" s="534"/>
      <c r="F13" s="533">
        <v>42992</v>
      </c>
      <c r="G13" s="535">
        <v>41071</v>
      </c>
      <c r="H13" s="533" t="s">
        <v>94</v>
      </c>
      <c r="I13" s="543">
        <v>41071</v>
      </c>
      <c r="J13" s="558"/>
      <c r="K13" s="459"/>
      <c r="L13" s="459"/>
    </row>
    <row r="14" spans="1:12" ht="29" x14ac:dyDescent="0.35">
      <c r="A14" s="531" t="s">
        <v>103</v>
      </c>
      <c r="B14" s="544" t="s">
        <v>104</v>
      </c>
      <c r="C14" s="541">
        <v>1128</v>
      </c>
      <c r="D14" s="539">
        <v>1128</v>
      </c>
      <c r="E14" s="539"/>
      <c r="F14" s="541"/>
      <c r="G14" s="535">
        <v>41046</v>
      </c>
      <c r="H14" s="541" t="s">
        <v>94</v>
      </c>
      <c r="I14" s="543">
        <v>41047</v>
      </c>
      <c r="J14" s="558"/>
      <c r="K14" s="459"/>
      <c r="L14" s="459"/>
    </row>
    <row r="15" spans="1:12" x14ac:dyDescent="0.35">
      <c r="A15" s="531" t="s">
        <v>105</v>
      </c>
      <c r="B15" s="544" t="s">
        <v>106</v>
      </c>
      <c r="C15" s="541">
        <v>650</v>
      </c>
      <c r="D15" s="539">
        <v>200</v>
      </c>
      <c r="E15" s="539"/>
      <c r="F15" s="541">
        <v>425</v>
      </c>
      <c r="G15" s="535">
        <v>41050</v>
      </c>
      <c r="H15" s="541" t="s">
        <v>91</v>
      </c>
      <c r="I15" s="543">
        <v>41051</v>
      </c>
      <c r="J15" s="558"/>
      <c r="K15" s="459"/>
      <c r="L15" s="459"/>
    </row>
    <row r="16" spans="1:12" x14ac:dyDescent="0.35">
      <c r="A16" s="531" t="s">
        <v>107</v>
      </c>
      <c r="B16" s="544" t="s">
        <v>108</v>
      </c>
      <c r="C16" s="541">
        <v>760</v>
      </c>
      <c r="D16" s="539">
        <v>300</v>
      </c>
      <c r="E16" s="539"/>
      <c r="F16" s="541">
        <v>460</v>
      </c>
      <c r="G16" s="535">
        <v>41089</v>
      </c>
      <c r="H16" s="541" t="s">
        <v>94</v>
      </c>
      <c r="I16" s="543">
        <v>41092</v>
      </c>
      <c r="J16" s="558"/>
      <c r="K16" s="459"/>
      <c r="L16" s="459"/>
    </row>
    <row r="17" spans="1:12" x14ac:dyDescent="0.35">
      <c r="A17" s="531" t="s">
        <v>109</v>
      </c>
      <c r="B17" s="544" t="s">
        <v>110</v>
      </c>
      <c r="C17" s="541">
        <v>550</v>
      </c>
      <c r="D17" s="539">
        <v>550</v>
      </c>
      <c r="E17" s="539"/>
      <c r="F17" s="541">
        <v>0</v>
      </c>
      <c r="G17" s="535">
        <v>41088</v>
      </c>
      <c r="H17" s="541" t="s">
        <v>94</v>
      </c>
      <c r="I17" s="543">
        <v>41093</v>
      </c>
      <c r="J17" s="558"/>
      <c r="K17" s="459"/>
      <c r="L17" s="459"/>
    </row>
    <row r="18" spans="1:12" ht="29" x14ac:dyDescent="0.35">
      <c r="A18" s="531" t="s">
        <v>111</v>
      </c>
      <c r="B18" s="544" t="s">
        <v>112</v>
      </c>
      <c r="C18" s="541">
        <v>6950</v>
      </c>
      <c r="D18" s="539">
        <v>6950</v>
      </c>
      <c r="E18" s="539"/>
      <c r="F18" s="541"/>
      <c r="G18" s="535">
        <v>41088</v>
      </c>
      <c r="H18" s="541" t="s">
        <v>94</v>
      </c>
      <c r="I18" s="543">
        <v>41089</v>
      </c>
      <c r="J18" s="558"/>
      <c r="K18" s="459"/>
      <c r="L18" s="459"/>
    </row>
    <row r="19" spans="1:12" ht="29" x14ac:dyDescent="0.35">
      <c r="A19" s="531" t="s">
        <v>113</v>
      </c>
      <c r="B19" s="544" t="s">
        <v>114</v>
      </c>
      <c r="C19" s="541">
        <v>6192</v>
      </c>
      <c r="D19" s="539">
        <v>3096</v>
      </c>
      <c r="E19" s="539"/>
      <c r="F19" s="541">
        <v>3096</v>
      </c>
      <c r="G19" s="535">
        <v>41085</v>
      </c>
      <c r="H19" s="541" t="s">
        <v>115</v>
      </c>
      <c r="I19" s="543">
        <v>41087</v>
      </c>
      <c r="J19" s="558"/>
      <c r="K19" s="459"/>
      <c r="L19" s="459"/>
    </row>
    <row r="20" spans="1:12" x14ac:dyDescent="0.35">
      <c r="A20" s="531" t="s">
        <v>116</v>
      </c>
      <c r="B20" s="544" t="s">
        <v>117</v>
      </c>
      <c r="C20" s="541">
        <v>2500</v>
      </c>
      <c r="D20" s="539">
        <v>2500</v>
      </c>
      <c r="E20" s="539"/>
      <c r="F20" s="541"/>
      <c r="G20" s="535">
        <v>41198</v>
      </c>
      <c r="H20" s="541" t="s">
        <v>94</v>
      </c>
      <c r="I20" s="543">
        <v>41198</v>
      </c>
      <c r="J20" s="558"/>
      <c r="K20" s="459"/>
      <c r="L20" s="459"/>
    </row>
    <row r="21" spans="1:12" ht="43.5" x14ac:dyDescent="0.35">
      <c r="A21" s="531" t="s">
        <v>118</v>
      </c>
      <c r="B21" s="544" t="s">
        <v>119</v>
      </c>
      <c r="C21" s="541">
        <v>7358</v>
      </c>
      <c r="D21" s="539">
        <v>4500</v>
      </c>
      <c r="E21" s="539"/>
      <c r="F21" s="541">
        <v>2558</v>
      </c>
      <c r="G21" s="535">
        <v>41198</v>
      </c>
      <c r="H21" s="541" t="s">
        <v>120</v>
      </c>
      <c r="I21" s="543">
        <v>41198</v>
      </c>
      <c r="J21" s="558"/>
      <c r="K21" s="459"/>
      <c r="L21" s="459"/>
    </row>
    <row r="22" spans="1:12" ht="29" x14ac:dyDescent="0.35">
      <c r="A22" s="531" t="s">
        <v>121</v>
      </c>
      <c r="B22" s="544" t="s">
        <v>122</v>
      </c>
      <c r="C22" s="541">
        <v>12750</v>
      </c>
      <c r="D22" s="539">
        <v>2550</v>
      </c>
      <c r="E22" s="539"/>
      <c r="F22" s="541"/>
      <c r="G22" s="535">
        <v>41199</v>
      </c>
      <c r="H22" s="541" t="s">
        <v>94</v>
      </c>
      <c r="I22" s="543">
        <v>41200</v>
      </c>
      <c r="J22" s="558"/>
      <c r="K22" s="459"/>
      <c r="L22" s="459"/>
    </row>
    <row r="23" spans="1:12" ht="29" x14ac:dyDescent="0.35">
      <c r="A23" s="531" t="s">
        <v>123</v>
      </c>
      <c r="B23" s="544" t="s">
        <v>124</v>
      </c>
      <c r="C23" s="541">
        <v>3072</v>
      </c>
      <c r="D23" s="539">
        <v>336</v>
      </c>
      <c r="E23" s="539"/>
      <c r="F23" s="541"/>
      <c r="G23" s="535" t="s">
        <v>125</v>
      </c>
      <c r="H23" s="541" t="s">
        <v>94</v>
      </c>
      <c r="I23" s="543" t="s">
        <v>125</v>
      </c>
      <c r="J23" s="558"/>
      <c r="K23" s="459"/>
      <c r="L23" s="459"/>
    </row>
    <row r="24" spans="1:12" x14ac:dyDescent="0.35">
      <c r="A24" s="531"/>
      <c r="B24" s="544" t="s">
        <v>126</v>
      </c>
      <c r="C24" s="541">
        <v>250</v>
      </c>
      <c r="D24" s="539">
        <v>50</v>
      </c>
      <c r="E24" s="539"/>
      <c r="F24" s="544" t="s">
        <v>127</v>
      </c>
      <c r="G24" s="535" t="s">
        <v>128</v>
      </c>
      <c r="H24" s="541" t="s">
        <v>129</v>
      </c>
      <c r="I24" s="545" t="s">
        <v>130</v>
      </c>
      <c r="J24" s="558"/>
      <c r="K24" s="459"/>
      <c r="L24" s="459"/>
    </row>
    <row r="25" spans="1:12" x14ac:dyDescent="0.35">
      <c r="A25" s="531" t="s">
        <v>131</v>
      </c>
      <c r="B25" s="544" t="s">
        <v>132</v>
      </c>
      <c r="C25" s="541">
        <v>385</v>
      </c>
      <c r="D25" s="539">
        <v>385</v>
      </c>
      <c r="E25" s="539"/>
      <c r="F25" s="544"/>
      <c r="G25" s="535"/>
      <c r="H25" s="541" t="s">
        <v>91</v>
      </c>
      <c r="I25" s="532" t="s">
        <v>133</v>
      </c>
      <c r="J25" s="558"/>
      <c r="K25" s="459"/>
      <c r="L25" s="459"/>
    </row>
    <row r="26" spans="1:12" x14ac:dyDescent="0.35">
      <c r="A26" s="531"/>
      <c r="B26" s="549" t="s">
        <v>134</v>
      </c>
      <c r="C26" s="541">
        <v>11500</v>
      </c>
      <c r="D26" s="539">
        <v>5000</v>
      </c>
      <c r="E26" s="539"/>
      <c r="F26" s="549" t="s">
        <v>135</v>
      </c>
      <c r="G26" s="535"/>
      <c r="H26" s="550" t="s">
        <v>94</v>
      </c>
      <c r="I26" s="532"/>
      <c r="J26" s="558"/>
      <c r="K26" s="459"/>
      <c r="L26" s="459"/>
    </row>
    <row r="27" spans="1:12" ht="29" x14ac:dyDescent="0.35">
      <c r="A27" s="531" t="s">
        <v>136</v>
      </c>
      <c r="B27" s="544" t="s">
        <v>137</v>
      </c>
      <c r="C27" s="541">
        <v>3000</v>
      </c>
      <c r="D27" s="539">
        <v>3000</v>
      </c>
      <c r="E27" s="539"/>
      <c r="F27" s="544"/>
      <c r="G27" s="535" t="s">
        <v>138</v>
      </c>
      <c r="H27" s="541" t="s">
        <v>94</v>
      </c>
      <c r="I27" s="543">
        <v>41261</v>
      </c>
      <c r="J27" s="558"/>
      <c r="K27" s="459"/>
      <c r="L27" s="459"/>
    </row>
    <row r="28" spans="1:12" ht="29" x14ac:dyDescent="0.35">
      <c r="A28" s="531" t="s">
        <v>139</v>
      </c>
      <c r="B28" s="544" t="s">
        <v>140</v>
      </c>
      <c r="C28" s="541">
        <v>500</v>
      </c>
      <c r="D28" s="539">
        <v>500</v>
      </c>
      <c r="E28" s="539"/>
      <c r="F28" s="544"/>
      <c r="G28" s="535" t="s">
        <v>138</v>
      </c>
      <c r="H28" s="541" t="s">
        <v>94</v>
      </c>
      <c r="I28" s="543">
        <v>41262</v>
      </c>
      <c r="J28" s="558"/>
      <c r="K28" s="459"/>
      <c r="L28" s="459"/>
    </row>
    <row r="29" spans="1:12" ht="29" x14ac:dyDescent="0.35">
      <c r="A29" s="531" t="s">
        <v>141</v>
      </c>
      <c r="B29" s="544" t="s">
        <v>142</v>
      </c>
      <c r="C29" s="541">
        <v>2500</v>
      </c>
      <c r="D29" s="539">
        <v>322</v>
      </c>
      <c r="E29" s="539"/>
      <c r="F29" s="541"/>
      <c r="G29" s="535">
        <v>41318</v>
      </c>
      <c r="H29" s="541" t="s">
        <v>94</v>
      </c>
      <c r="I29" s="543">
        <v>41320</v>
      </c>
      <c r="J29" s="558"/>
      <c r="K29" s="459"/>
      <c r="L29" s="459"/>
    </row>
    <row r="30" spans="1:12" x14ac:dyDescent="0.35">
      <c r="A30" s="531"/>
      <c r="B30" s="544" t="s">
        <v>143</v>
      </c>
      <c r="C30" s="541"/>
      <c r="D30" s="539">
        <v>600</v>
      </c>
      <c r="E30" s="539"/>
      <c r="F30" s="541"/>
      <c r="G30" s="535"/>
      <c r="H30" s="541"/>
      <c r="I30" s="532"/>
      <c r="J30" s="563"/>
      <c r="K30" s="459"/>
      <c r="L30" s="459"/>
    </row>
    <row r="31" spans="1:12" x14ac:dyDescent="0.35">
      <c r="A31" s="531" t="s">
        <v>144</v>
      </c>
      <c r="B31" s="544" t="s">
        <v>145</v>
      </c>
      <c r="C31" s="541">
        <v>2275</v>
      </c>
      <c r="D31" s="539">
        <v>322</v>
      </c>
      <c r="E31" s="539"/>
      <c r="F31" s="541"/>
      <c r="G31" s="535">
        <v>41318</v>
      </c>
      <c r="H31" s="541" t="s">
        <v>94</v>
      </c>
      <c r="I31" s="543">
        <v>41319</v>
      </c>
      <c r="J31" s="563"/>
      <c r="K31" s="459"/>
      <c r="L31" s="459"/>
    </row>
    <row r="32" spans="1:12" ht="29" x14ac:dyDescent="0.35">
      <c r="A32" s="531" t="s">
        <v>146</v>
      </c>
      <c r="B32" s="544" t="s">
        <v>147</v>
      </c>
      <c r="C32" s="541">
        <v>5250</v>
      </c>
      <c r="D32" s="551">
        <v>2000</v>
      </c>
      <c r="E32" s="551"/>
      <c r="F32" s="542">
        <v>3250</v>
      </c>
      <c r="G32" s="552">
        <v>41330</v>
      </c>
      <c r="H32" s="541" t="s">
        <v>94</v>
      </c>
      <c r="I32" s="553">
        <v>41331</v>
      </c>
      <c r="J32" s="563"/>
      <c r="K32" s="459"/>
      <c r="L32" s="459"/>
    </row>
    <row r="33" spans="1:12" ht="29" x14ac:dyDescent="0.35">
      <c r="A33" s="531" t="s">
        <v>148</v>
      </c>
      <c r="B33" s="544" t="s">
        <v>149</v>
      </c>
      <c r="C33" s="541">
        <v>1090</v>
      </c>
      <c r="D33" s="539">
        <v>500</v>
      </c>
      <c r="E33" s="539"/>
      <c r="F33" s="544" t="s">
        <v>150</v>
      </c>
      <c r="G33" s="535">
        <v>41351</v>
      </c>
      <c r="H33" s="541" t="s">
        <v>151</v>
      </c>
      <c r="I33" s="532"/>
      <c r="J33" s="563"/>
      <c r="K33" s="459"/>
      <c r="L33" s="459"/>
    </row>
    <row r="34" spans="1:12" x14ac:dyDescent="0.35">
      <c r="A34" s="531" t="s">
        <v>152</v>
      </c>
      <c r="B34" s="544" t="s">
        <v>153</v>
      </c>
      <c r="C34" s="541"/>
      <c r="D34" s="539">
        <v>900</v>
      </c>
      <c r="E34" s="539"/>
      <c r="F34" s="541"/>
      <c r="G34" s="535">
        <v>41310</v>
      </c>
      <c r="H34" s="541" t="s">
        <v>94</v>
      </c>
      <c r="I34" s="543">
        <v>41310</v>
      </c>
      <c r="J34" s="563"/>
      <c r="K34" s="459"/>
      <c r="L34" s="459"/>
    </row>
    <row r="35" spans="1:12" ht="15" thickBot="1" x14ac:dyDescent="0.4">
      <c r="A35" s="571"/>
      <c r="B35" s="572"/>
      <c r="C35" s="573"/>
      <c r="D35" s="574"/>
      <c r="E35" s="574"/>
      <c r="F35" s="573"/>
      <c r="G35" s="575"/>
      <c r="H35" s="573"/>
      <c r="I35" s="576"/>
      <c r="J35" s="570"/>
      <c r="K35" s="459"/>
      <c r="L35" s="459"/>
    </row>
    <row r="36" spans="1:12" x14ac:dyDescent="0.35">
      <c r="A36" s="577"/>
      <c r="B36" s="577"/>
      <c r="C36" s="578"/>
      <c r="D36" s="578"/>
      <c r="E36" s="578"/>
      <c r="F36" s="578"/>
      <c r="G36" s="579"/>
      <c r="H36" s="578"/>
      <c r="I36" s="459"/>
      <c r="J36" s="459"/>
      <c r="K36" s="459"/>
      <c r="L36" s="459"/>
    </row>
    <row r="37" spans="1:12" x14ac:dyDescent="0.35">
      <c r="A37" s="577"/>
      <c r="B37" s="577"/>
      <c r="C37" s="578"/>
      <c r="D37" s="578"/>
      <c r="E37" s="578"/>
      <c r="F37" s="578"/>
      <c r="G37" s="579"/>
      <c r="H37" s="578"/>
      <c r="I37" s="459"/>
      <c r="J37" s="459"/>
      <c r="K37" s="459"/>
      <c r="L37" s="459"/>
    </row>
    <row r="38" spans="1:12" x14ac:dyDescent="0.35">
      <c r="A38" s="577"/>
      <c r="B38" s="577"/>
      <c r="C38" s="578"/>
      <c r="D38" s="578"/>
      <c r="E38" s="578"/>
      <c r="F38" s="578" t="s">
        <v>87</v>
      </c>
      <c r="G38" s="579"/>
      <c r="H38" s="530"/>
      <c r="I38" s="459"/>
      <c r="J38" s="459"/>
      <c r="K38" s="459"/>
      <c r="L38" s="459"/>
    </row>
    <row r="39" spans="1:12" x14ac:dyDescent="0.35">
      <c r="A39" s="577"/>
      <c r="B39" s="577"/>
      <c r="C39" s="578"/>
      <c r="D39" s="578"/>
      <c r="E39" s="578"/>
      <c r="F39" s="578"/>
      <c r="G39" s="579"/>
      <c r="H39" s="530"/>
      <c r="I39" s="459"/>
      <c r="J39" s="459"/>
      <c r="K39" s="459"/>
      <c r="L39" s="459"/>
    </row>
    <row r="40" spans="1:12" x14ac:dyDescent="0.35">
      <c r="A40" s="544"/>
      <c r="B40" s="506"/>
      <c r="C40" s="506"/>
      <c r="D40" s="506"/>
      <c r="E40" s="541"/>
      <c r="F40" s="541"/>
      <c r="G40" s="535"/>
      <c r="H40" s="532"/>
      <c r="I40" s="510"/>
      <c r="J40" s="510"/>
    </row>
    <row r="41" spans="1:12" x14ac:dyDescent="0.35">
      <c r="A41" s="506"/>
      <c r="B41" s="506"/>
      <c r="C41" s="506"/>
      <c r="D41" s="506"/>
      <c r="E41" s="506"/>
      <c r="F41" s="506"/>
      <c r="G41" s="506"/>
      <c r="H41" s="506"/>
    </row>
  </sheetData>
  <sheetProtection password="C33E" sheet="1" objects="1" scenarios="1"/>
  <mergeCells count="1">
    <mergeCell ref="C2:E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Ward 8</vt:lpstr>
      <vt:lpstr>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  <vt:lpstr>Ward 22</vt:lpstr>
    </vt:vector>
  </TitlesOfParts>
  <Company>Fujitsu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Worsfold</dc:creator>
  <cp:lastModifiedBy>Chimezie Nzebuka (Strategic Improvement &amp; Performance)</cp:lastModifiedBy>
  <dcterms:created xsi:type="dcterms:W3CDTF">2013-10-14T13:40:06Z</dcterms:created>
  <dcterms:modified xsi:type="dcterms:W3CDTF">2025-09-17T13:42:45Z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-1027538743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Claire.Worsfold@highland.gov.uk</vt:lpwstr>
  </property>
  <property fmtid="{D5CDD505-2E9C-101B-9397-08002B2CF9AE}" pid="6" name="_AuthorEmailDisplayName">
    <vt:lpwstr>Claire Worsfold</vt:lpwstr>
  </property>
  <property fmtid="{D5CDD505-2E9C-101B-9397-08002B2CF9AE}" pid="7" name="_ReviewingToolsShownOnce">
    <vt:lpwstr/>
  </property>
</Properties>
</file>